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gsyan_ah\Desktop\ГКПЗ 2024\Լրամշակում (Корректировка) 2024\Լրամշակում 3\"/>
    </mc:Choice>
  </mc:AlternateContent>
  <bookViews>
    <workbookView xWindow="0" yWindow="0" windowWidth="28800" windowHeight="114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2" i="1" l="1"/>
  <c r="L83" i="1"/>
  <c r="K83" i="1"/>
  <c r="J83" i="1"/>
  <c r="I83" i="1"/>
  <c r="H83" i="1"/>
  <c r="G83" i="1"/>
  <c r="F83" i="1"/>
  <c r="E83" i="1"/>
  <c r="D83" i="1"/>
  <c r="C83" i="1"/>
  <c r="B83" i="1"/>
  <c r="A83" i="1"/>
  <c r="J82" i="1"/>
  <c r="G82" i="1"/>
  <c r="F82" i="1"/>
  <c r="E82" i="1"/>
  <c r="D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K84" i="1" s="1"/>
  <c r="K85" i="1" s="1"/>
  <c r="J57" i="1"/>
  <c r="I57" i="1"/>
  <c r="H57" i="1"/>
  <c r="G57" i="1"/>
  <c r="F57" i="1"/>
  <c r="E57" i="1"/>
  <c r="D57" i="1"/>
  <c r="C57" i="1"/>
  <c r="B57" i="1"/>
  <c r="A57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L21" i="1"/>
  <c r="K21" i="1"/>
  <c r="J21" i="1"/>
  <c r="I21" i="1"/>
  <c r="H21" i="1"/>
  <c r="G21" i="1"/>
  <c r="F21" i="1"/>
  <c r="E21" i="1"/>
  <c r="D21" i="1"/>
  <c r="C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K55" i="1" s="1"/>
  <c r="J8" i="1"/>
  <c r="I8" i="1"/>
  <c r="H8" i="1"/>
  <c r="G8" i="1"/>
  <c r="F8" i="1"/>
  <c r="E8" i="1"/>
  <c r="D8" i="1"/>
  <c r="C8" i="1"/>
  <c r="B8" i="1"/>
  <c r="A8" i="1"/>
  <c r="L6" i="1"/>
  <c r="J6" i="1"/>
  <c r="I6" i="1"/>
  <c r="H6" i="1"/>
  <c r="G6" i="1"/>
  <c r="F6" i="1"/>
  <c r="E6" i="1"/>
  <c r="D6" i="1"/>
  <c r="C6" i="1"/>
  <c r="B6" i="1"/>
  <c r="A6" i="1"/>
</calcChain>
</file>

<file path=xl/sharedStrings.xml><?xml version="1.0" encoding="utf-8"?>
<sst xmlns="http://schemas.openxmlformats.org/spreadsheetml/2006/main" count="13" uniqueCount="12">
  <si>
    <t>ՀԱՍՏԱՏՈՒՄ ԵՄ</t>
  </si>
  <si>
    <t>Հայաստանի էլեկտրական ցանցեր ՓԲԸ
Գլխավոր տնօրեն
Կ.Հարությունյան</t>
  </si>
  <si>
    <t>«____» _______________________ 2024թ.</t>
  </si>
  <si>
    <t>«Հայաստանի էլեկտրական ցանցեր» փակ բաժնետիրական ընկերության 
2024 թվականի գնումների պլանի լրամշակում 3</t>
  </si>
  <si>
    <t>Լոտի սկզբնական գինը  (հազ. դրամ առանց ԱԱՀ)</t>
  </si>
  <si>
    <t xml:space="preserve">Ընդամենը` </t>
  </si>
  <si>
    <t xml:space="preserve">Փոխանցվող պայմանագրեր </t>
  </si>
  <si>
    <t xml:space="preserve">ՀԷՑ ՓԲԸ պահեստներում առկա՝ շահագործումից հանված և հետագա շահագործման համար ոչ պիտանի սև և գունավոր մետաղների, ինչպես նաև այլ տիպի թափոնների վաճառք </t>
  </si>
  <si>
    <t>ԷԼԵԿՏՐԱԷՆԵՐԳԻԱՅԻ ԱՎՏՈՄԱՏԱՑՎԱԾ ՀԱՇՎԱՌՄԱՆ և ՀՍԿՄԱՆ ՀԱՄԱԿԱՐԳԻ  ՏԵՂԱԿԱՅՎԱԾ ԱՐԿՂԵՐԻ ՀՈՂԱՆՑՄԱՆ  ՀԱՄԱՐ ԱՇԽԱՏԱՆՔՆԵՐԻ ԿԱՏԱՐՄԱՆ  (ՀԱՂՈՐԴԻՉ ԹԻԹԵՂԻ և ՀՈՂԱՆՑՄԱՆ ԷԼԵԿՏՐՈԴ ԹԻԹԵՂԻ ՁԵՌՔ ԲԵՐՈՒՄ և ՏԵՂԱԴՐՈՒՄ)</t>
  </si>
  <si>
    <t>'Մայիս 2024</t>
  </si>
  <si>
    <t xml:space="preserve">Ընդամենը փոխանցվող պայմանագրերով՝ </t>
  </si>
  <si>
    <t xml:space="preserve">Ընդհանուր`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</si>
</sst>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(* #,##0_);_(* \(#,##0\);_(* &quot;-&quot;??_);_(@_)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24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0" borderId="0" xfId="2" applyFont="1"/>
    <xf numFmtId="3" fontId="3" fillId="0" borderId="0" xfId="2" applyNumberFormat="1" applyFont="1"/>
    <xf numFmtId="0" fontId="4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5" fillId="2" borderId="0" xfId="2" applyFont="1" applyFill="1" applyAlignment="1">
      <alignment vertical="center" wrapText="1"/>
    </xf>
    <xf numFmtId="0" fontId="6" fillId="2" borderId="0" xfId="2" applyFont="1" applyFill="1"/>
    <xf numFmtId="0" fontId="6" fillId="0" borderId="0" xfId="2" applyFont="1"/>
    <xf numFmtId="0" fontId="3" fillId="0" borderId="0" xfId="2" applyFont="1" applyAlignment="1">
      <alignment wrapText="1"/>
    </xf>
    <xf numFmtId="3" fontId="3" fillId="0" borderId="0" xfId="2" applyNumberFormat="1" applyFont="1" applyAlignment="1">
      <alignment wrapText="1"/>
    </xf>
    <xf numFmtId="0" fontId="7" fillId="2" borderId="0" xfId="2" applyFont="1" applyFill="1" applyAlignment="1">
      <alignment horizontal="center" wrapText="1"/>
    </xf>
    <xf numFmtId="0" fontId="7" fillId="2" borderId="0" xfId="2" applyFont="1" applyFill="1" applyAlignment="1">
      <alignment horizontal="center" wrapText="1"/>
    </xf>
    <xf numFmtId="0" fontId="3" fillId="2" borderId="0" xfId="2" applyFont="1" applyFill="1" applyAlignment="1">
      <alignment wrapText="1"/>
    </xf>
    <xf numFmtId="0" fontId="8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textRotation="90" wrapText="1"/>
    </xf>
    <xf numFmtId="0" fontId="6" fillId="2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0" fontId="10" fillId="2" borderId="3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 wrapText="1"/>
    </xf>
    <xf numFmtId="3" fontId="10" fillId="2" borderId="3" xfId="2" applyNumberFormat="1" applyFont="1" applyFill="1" applyBorder="1" applyAlignment="1">
      <alignment horizontal="center" vertical="center"/>
    </xf>
    <xf numFmtId="0" fontId="11" fillId="0" borderId="3" xfId="2" applyFont="1" applyBorder="1" applyAlignment="1">
      <alignment horizontal="center" vertical="center" wrapText="1"/>
    </xf>
    <xf numFmtId="3" fontId="11" fillId="0" borderId="3" xfId="2" applyNumberFormat="1" applyFont="1" applyBorder="1" applyAlignment="1">
      <alignment horizontal="right" vertical="center" wrapText="1"/>
    </xf>
    <xf numFmtId="165" fontId="11" fillId="0" borderId="3" xfId="1" applyNumberFormat="1" applyFont="1" applyFill="1" applyBorder="1" applyAlignment="1">
      <alignment horizontal="center" vertical="center" wrapText="1"/>
    </xf>
    <xf numFmtId="1" fontId="11" fillId="0" borderId="3" xfId="2" applyNumberFormat="1" applyFont="1" applyBorder="1" applyAlignment="1">
      <alignment horizontal="center" vertical="center" wrapText="1"/>
    </xf>
    <xf numFmtId="17" fontId="11" fillId="0" borderId="3" xfId="2" applyNumberFormat="1" applyFont="1" applyBorder="1" applyAlignment="1">
      <alignment horizontal="center" vertical="center" wrapText="1"/>
    </xf>
    <xf numFmtId="3" fontId="11" fillId="0" borderId="3" xfId="2" applyNumberFormat="1" applyFont="1" applyBorder="1" applyAlignment="1">
      <alignment horizontal="center" vertical="center" wrapText="1"/>
    </xf>
    <xf numFmtId="49" fontId="11" fillId="0" borderId="3" xfId="2" applyNumberFormat="1" applyFont="1" applyBorder="1" applyAlignment="1">
      <alignment horizontal="center" vertical="center" wrapText="1"/>
    </xf>
    <xf numFmtId="0" fontId="12" fillId="0" borderId="3" xfId="2" applyFont="1" applyBorder="1" applyAlignment="1">
      <alignment vertical="center" wrapText="1"/>
    </xf>
    <xf numFmtId="165" fontId="11" fillId="0" borderId="3" xfId="1" applyNumberFormat="1" applyFont="1" applyBorder="1" applyAlignment="1">
      <alignment horizontal="center" vertical="center" wrapText="1"/>
    </xf>
    <xf numFmtId="2" fontId="11" fillId="0" borderId="3" xfId="2" applyNumberFormat="1" applyFont="1" applyBorder="1" applyAlignment="1">
      <alignment horizontal="center" vertical="center" wrapText="1"/>
    </xf>
    <xf numFmtId="0" fontId="13" fillId="2" borderId="0" xfId="2" applyFont="1" applyFill="1"/>
    <xf numFmtId="0" fontId="14" fillId="0" borderId="3" xfId="0" applyFont="1" applyBorder="1" applyAlignment="1">
      <alignment horizontal="center" vertical="center" wrapText="1"/>
    </xf>
    <xf numFmtId="0" fontId="15" fillId="2" borderId="3" xfId="2" applyFont="1" applyFill="1" applyBorder="1" applyAlignment="1">
      <alignment vertical="center" wrapText="1"/>
    </xf>
    <xf numFmtId="0" fontId="12" fillId="0" borderId="3" xfId="2" applyFont="1" applyBorder="1" applyAlignment="1">
      <alignment horizontal="center" vertical="center" wrapText="1"/>
    </xf>
    <xf numFmtId="0" fontId="5" fillId="2" borderId="0" xfId="2" applyFont="1" applyFill="1" applyAlignment="1">
      <alignment horizontal="left" vertical="center" wrapText="1"/>
    </xf>
    <xf numFmtId="4" fontId="3" fillId="2" borderId="0" xfId="2" applyNumberFormat="1" applyFont="1" applyFill="1" applyAlignment="1">
      <alignment horizontal="center" vertical="center" wrapText="1"/>
    </xf>
  </cellXfs>
  <cellStyles count="3">
    <cellStyle name="Comma" xfId="1" builtinId="3"/>
    <cellStyle name="Normal" xfId="0" builtinId="0"/>
    <cellStyle name="Normal 2 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8;&#1088;,3%20&#1055;&#1083;&#1072;&#1085;&#1072;%20&#1079;&#1072;&#1082;&#1091;&#1087;&#1086;&#1082;%20&#1085;&#1072;%202024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Գնումների պլան լրամշակում 3"/>
      <sheetName val="План закупок Корректировка 3"/>
      <sheetName val="План с разбивкой 2024 Коррект.3"/>
    </sheetNames>
    <sheetDataSet>
      <sheetData sheetId="0"/>
      <sheetData sheetId="1"/>
      <sheetData sheetId="2">
        <row r="5">
          <cell r="A5" t="str">
            <v>Գնումների համարը</v>
          </cell>
          <cell r="B5" t="str">
            <v>Լոտի համարը</v>
          </cell>
          <cell r="D5" t="str">
            <v>Ապրանքի, աշխատանքի և ծառայության անվանումը</v>
          </cell>
          <cell r="F5" t="str">
            <v>Ապրանքներին, աշխատանքներին, ծառայություններին ներկայացվող պահանջները</v>
          </cell>
          <cell r="G5" t="str">
            <v>Չափ. միավ.</v>
          </cell>
          <cell r="H5" t="str">
            <v>Քանակ</v>
          </cell>
          <cell r="L5" t="str">
            <v>Գնումների նախատեսվող եղանակը (Գնումների Կարգի համաձայն)</v>
          </cell>
          <cell r="M5" t="str">
            <v>Գործընթացների սկիզբը հայտարարելու նախատեսվող ամսաթիվը</v>
          </cell>
          <cell r="N5" t="str">
            <v>Գործընթացների անցկացման կամ պայմանագրերի կնքման (մեկ անձից գնման դեպքում) նախատեսվող ամսաթիվը</v>
          </cell>
          <cell r="O5" t="str">
            <v>Ապրանքների առաքման, աշխատանքների կատարման, ծառայությունների մատուցման ավարտը (տարին և ամիսը)</v>
          </cell>
          <cell r="Q5" t="str">
            <v>Գնումների նախատեսվող եղանակը Գնումների Կարգի և ՀՀ ՀԾԿՀ 19.08.2020 թ. No. 273Ա Որոշման համաձայն</v>
          </cell>
        </row>
        <row r="7">
          <cell r="A7">
            <v>1</v>
          </cell>
          <cell r="B7">
            <v>1</v>
          </cell>
          <cell r="D7" t="str">
            <v xml:space="preserve">ՑԼ 1 կՎ ուժային մալուխ ԱՎՎԳ </v>
          </cell>
          <cell r="F7" t="str">
            <v>համաձայն տեխնիկական առաջադրանքի</v>
          </cell>
          <cell r="G7" t="str">
            <v>մ</v>
          </cell>
          <cell r="H7">
            <v>187400</v>
          </cell>
          <cell r="L7" t="str">
            <v>ԱԲՀ</v>
          </cell>
          <cell r="M7" t="str">
            <v>Հունվար 2024</v>
          </cell>
          <cell r="N7" t="str">
            <v>Փետրվար 2024</v>
          </cell>
          <cell r="O7" t="str">
            <v>Դեկտեմբեր 2024</v>
          </cell>
          <cell r="P7">
            <v>1115199</v>
          </cell>
          <cell r="Q7" t="str">
            <v>կ. 40</v>
          </cell>
        </row>
        <row r="22">
          <cell r="A22">
            <v>1</v>
          </cell>
          <cell r="B22">
            <v>2</v>
          </cell>
          <cell r="D22" t="str">
            <v>Հսկիչ մալուխ  ԿՎՎԳ, ԿՎՎԳԷ</v>
          </cell>
          <cell r="F22" t="str">
            <v>համաձայն տեխնիկական առաջադրանքի</v>
          </cell>
          <cell r="G22" t="str">
            <v>մ</v>
          </cell>
          <cell r="H22">
            <v>72750</v>
          </cell>
          <cell r="L22" t="str">
            <v>ԱԲՀ</v>
          </cell>
          <cell r="M22" t="str">
            <v>Հունվար 2024</v>
          </cell>
          <cell r="N22" t="str">
            <v>Փետրվար 2024</v>
          </cell>
          <cell r="O22" t="str">
            <v>Դեկտեմբեր 2024</v>
          </cell>
          <cell r="P22">
            <v>248806</v>
          </cell>
          <cell r="Q22" t="str">
            <v>կ. 40</v>
          </cell>
        </row>
        <row r="58">
          <cell r="A58">
            <v>1</v>
          </cell>
          <cell r="B58">
            <v>3</v>
          </cell>
          <cell r="D58" t="str">
            <v>Ա, ԱՍ Մերկ հաղորդալարեր</v>
          </cell>
          <cell r="F58" t="str">
            <v>համաձայն տեխնիկական առաջադրանքի</v>
          </cell>
          <cell r="G58" t="str">
            <v>մ</v>
          </cell>
          <cell r="H58">
            <v>245000</v>
          </cell>
          <cell r="L58" t="str">
            <v>ԱԲՀ</v>
          </cell>
          <cell r="M58" t="str">
            <v>Հունվար 2024</v>
          </cell>
          <cell r="N58" t="str">
            <v>Փետրվար 2024</v>
          </cell>
          <cell r="O58" t="str">
            <v>Դեկտեմբեր 2024</v>
          </cell>
          <cell r="P58">
            <v>120370</v>
          </cell>
          <cell r="Q58" t="str">
            <v>կ. 40</v>
          </cell>
        </row>
        <row r="64">
          <cell r="A64">
            <v>1</v>
          </cell>
          <cell r="B64">
            <v>4</v>
          </cell>
          <cell r="D64" t="str">
            <v>Մեկուսացված հաղորդալար ԱՊՎ, ՊՎ, ՊՎԶ</v>
          </cell>
          <cell r="F64" t="str">
            <v>համաձայն տեխնիկական առաջադրանքի</v>
          </cell>
          <cell r="G64" t="str">
            <v>մ</v>
          </cell>
          <cell r="H64">
            <v>330442</v>
          </cell>
          <cell r="L64" t="str">
            <v>ԱԲՀ</v>
          </cell>
          <cell r="M64" t="str">
            <v>Հունվար 2024</v>
          </cell>
          <cell r="N64" t="str">
            <v>Փետրվար 2024</v>
          </cell>
          <cell r="O64" t="str">
            <v>Դեկտեմբեր 2024</v>
          </cell>
          <cell r="P64">
            <v>228054.728</v>
          </cell>
          <cell r="Q64" t="str">
            <v>կ. 40</v>
          </cell>
        </row>
        <row r="80">
          <cell r="A80">
            <v>1</v>
          </cell>
          <cell r="B80">
            <v>5</v>
          </cell>
          <cell r="D80" t="str">
            <v>Ուժային մալուխներ ԱՍԲ</v>
          </cell>
          <cell r="F80" t="str">
            <v>համաձայն տեխնիկական առաջադրանքի</v>
          </cell>
          <cell r="G80" t="str">
            <v>մ</v>
          </cell>
          <cell r="H80">
            <v>16250</v>
          </cell>
          <cell r="L80" t="str">
            <v>ԱԲՀ</v>
          </cell>
          <cell r="M80" t="str">
            <v>Հունվար 2024</v>
          </cell>
          <cell r="N80" t="str">
            <v>Փետրվար 2024</v>
          </cell>
          <cell r="O80" t="str">
            <v>Դեկտեմբեր 2024</v>
          </cell>
          <cell r="P80">
            <v>494305</v>
          </cell>
          <cell r="Q80" t="str">
            <v>կ. 40</v>
          </cell>
        </row>
        <row r="91">
          <cell r="A91">
            <v>1</v>
          </cell>
          <cell r="B91">
            <v>6</v>
          </cell>
          <cell r="D91" t="str">
            <v>Ուժային մալուխներ  ԱՊվՊգ</v>
          </cell>
          <cell r="F91" t="str">
            <v>համաձայն տեխնիկական առաջադրանքի</v>
          </cell>
          <cell r="G91" t="str">
            <v>մ</v>
          </cell>
          <cell r="H91">
            <v>265400</v>
          </cell>
          <cell r="L91" t="str">
            <v>ԱԲՀ</v>
          </cell>
          <cell r="M91" t="str">
            <v>Հունվար 2024</v>
          </cell>
          <cell r="N91" t="str">
            <v>Փետրվար 2024</v>
          </cell>
          <cell r="O91" t="str">
            <v>Դեկտեմբեր 2024</v>
          </cell>
          <cell r="P91">
            <v>3931800.5</v>
          </cell>
          <cell r="Q91" t="str">
            <v>կ. 40</v>
          </cell>
        </row>
        <row r="99">
          <cell r="A99">
            <v>1</v>
          </cell>
          <cell r="B99">
            <v>7</v>
          </cell>
          <cell r="D99" t="str">
            <v>Մեկուսացված հաղորդալար ՍԻՊ</v>
          </cell>
          <cell r="F99" t="str">
            <v>համաձայն տեխնիկական առաջադրանքի</v>
          </cell>
          <cell r="G99" t="str">
            <v>մ</v>
          </cell>
          <cell r="H99">
            <v>2053200</v>
          </cell>
          <cell r="L99" t="str">
            <v>ԱԲՀ</v>
          </cell>
          <cell r="M99" t="str">
            <v>Հունվար 2024</v>
          </cell>
          <cell r="N99" t="str">
            <v>Փետրվար 2024</v>
          </cell>
          <cell r="O99" t="str">
            <v>Դեկտեմբեր 2024</v>
          </cell>
          <cell r="P99">
            <v>2325155</v>
          </cell>
          <cell r="Q99" t="str">
            <v>կ. 40</v>
          </cell>
        </row>
        <row r="110">
          <cell r="A110">
            <v>2</v>
          </cell>
          <cell r="B110">
            <v>1</v>
          </cell>
          <cell r="D110" t="str">
            <v xml:space="preserve">Կցորդիչներ ՍՏՊ, ԿՆՏՊ, ԿՎՏՊ, SMOE,  POLT, POLJ, TRAJ և այլն   </v>
          </cell>
          <cell r="F110" t="str">
            <v>համաձայն տեխնիկական առաջադրանքի</v>
          </cell>
          <cell r="G110" t="str">
            <v>հատ</v>
          </cell>
          <cell r="H110">
            <v>6004</v>
          </cell>
          <cell r="L110" t="str">
            <v>ԱԲՀ</v>
          </cell>
          <cell r="M110" t="str">
            <v>Հունվար 2024</v>
          </cell>
          <cell r="N110" t="str">
            <v>Փետրվար 2024</v>
          </cell>
          <cell r="O110" t="str">
            <v>Դեկտեմբեր 2024</v>
          </cell>
          <cell r="P110">
            <v>341451.15699999995</v>
          </cell>
          <cell r="Q110" t="str">
            <v>կ. 40</v>
          </cell>
        </row>
        <row r="134">
          <cell r="A134">
            <v>2</v>
          </cell>
          <cell r="B134">
            <v>2</v>
          </cell>
          <cell r="D134" t="str">
            <v xml:space="preserve">ՌԼՆԴ, ՌՎՖ, ՅաՌՎ, ՌՊՍ, ՎՌՈՒ և այլն </v>
          </cell>
          <cell r="F134" t="str">
            <v>համաձայն տեխնիկական առաջադրանքի</v>
          </cell>
          <cell r="G134" t="str">
            <v>հատ</v>
          </cell>
          <cell r="H134">
            <v>859</v>
          </cell>
          <cell r="L134" t="str">
            <v>ԱԲՀ</v>
          </cell>
          <cell r="M134" t="str">
            <v>Հունվար 2024</v>
          </cell>
          <cell r="N134" t="str">
            <v>Փետրվար 2024</v>
          </cell>
          <cell r="O134" t="str">
            <v>Դեկտեմբեր 2024</v>
          </cell>
          <cell r="P134">
            <v>110393.5</v>
          </cell>
          <cell r="Q134" t="str">
            <v>կ. 40</v>
          </cell>
        </row>
        <row r="150">
          <cell r="A150">
            <v>2</v>
          </cell>
          <cell r="B150">
            <v>3</v>
          </cell>
          <cell r="D150" t="str">
            <v>Ապահովիչներ  ՊՆ, ՊՊՆ, ՊԿՏ և այլն</v>
          </cell>
          <cell r="F150" t="str">
            <v>համաձայն տեխնիկական առաջադրանքի</v>
          </cell>
          <cell r="G150" t="str">
            <v>հատ</v>
          </cell>
          <cell r="H150">
            <v>5022</v>
          </cell>
          <cell r="L150" t="str">
            <v>ԱԲՀ</v>
          </cell>
          <cell r="M150" t="str">
            <v>Հունվար 2024</v>
          </cell>
          <cell r="N150" t="str">
            <v>Փետրվար 2024</v>
          </cell>
          <cell r="O150" t="str">
            <v>Դեկտեմբեր 2024</v>
          </cell>
          <cell r="P150">
            <v>15704.5</v>
          </cell>
          <cell r="Q150" t="str">
            <v>կ. 40</v>
          </cell>
        </row>
        <row r="187">
          <cell r="A187">
            <v>2</v>
          </cell>
          <cell r="B187">
            <v>4</v>
          </cell>
          <cell r="D187" t="str">
            <v>Մեկուսիչներ ԻՕՍ, ՏՖ, ՇՍ, ՕՆՍ, ՊՍ, ԼԿ և այլն, 35 և 110 կՎ գերլարման սահմանափակիչներ,կոնդենսատորային և պոլիմերային ներանցիչներ</v>
          </cell>
          <cell r="F187" t="str">
            <v>համաձայն տեխնիկական առաջադրանքի</v>
          </cell>
          <cell r="G187" t="str">
            <v>հատ</v>
          </cell>
          <cell r="H187">
            <v>19310</v>
          </cell>
          <cell r="L187" t="str">
            <v>ԱԲՀ</v>
          </cell>
          <cell r="M187" t="str">
            <v>Հունվար 2024</v>
          </cell>
          <cell r="N187" t="str">
            <v>Մարտ 2024</v>
          </cell>
          <cell r="O187" t="str">
            <v>Դեկտեմբեր 2024</v>
          </cell>
          <cell r="P187">
            <v>114328.5</v>
          </cell>
          <cell r="Q187" t="str">
            <v>կ. 40</v>
          </cell>
        </row>
        <row r="201">
          <cell r="A201">
            <v>2</v>
          </cell>
          <cell r="B201">
            <v>5</v>
          </cell>
          <cell r="D201" t="str">
            <v>Հոսանքի և լարման տրանսֆորմատորներ</v>
          </cell>
          <cell r="F201" t="str">
            <v>համաձայն տեխնիկական առաջադրանքի</v>
          </cell>
          <cell r="G201" t="str">
            <v>հատ</v>
          </cell>
          <cell r="H201">
            <v>14607</v>
          </cell>
          <cell r="L201" t="str">
            <v>ԱԲՀ</v>
          </cell>
          <cell r="M201" t="str">
            <v>Հունվար 2024</v>
          </cell>
          <cell r="N201" t="str">
            <v>Մարտ 2024</v>
          </cell>
          <cell r="O201" t="str">
            <v>Դեկտեմբեր 2024</v>
          </cell>
          <cell r="P201">
            <v>86449</v>
          </cell>
          <cell r="Q201" t="str">
            <v>կ. 40</v>
          </cell>
        </row>
        <row r="216">
          <cell r="A216">
            <v>2</v>
          </cell>
          <cell r="B216">
            <v>6</v>
          </cell>
          <cell r="D216" t="str">
            <v xml:space="preserve">Ուժային տրանսֆորմատորներ ՏՄԳ  </v>
          </cell>
          <cell r="F216" t="str">
            <v>համաձայն տեխնիկական առաջադրանքի</v>
          </cell>
          <cell r="G216" t="str">
            <v>հատ</v>
          </cell>
          <cell r="H216">
            <v>644</v>
          </cell>
          <cell r="L216" t="str">
            <v>ԱԲՀ</v>
          </cell>
          <cell r="M216" t="str">
            <v>Հունվար 2024</v>
          </cell>
          <cell r="N216">
            <v>45383</v>
          </cell>
          <cell r="O216" t="str">
            <v>Դեկտեմբեր 2024</v>
          </cell>
          <cell r="P216">
            <v>3025947.5</v>
          </cell>
          <cell r="Q216" t="str">
            <v>կ. 40</v>
          </cell>
        </row>
        <row r="217">
          <cell r="G217" t="str">
            <v>հատ</v>
          </cell>
        </row>
        <row r="218">
          <cell r="G218" t="str">
            <v>հատ</v>
          </cell>
        </row>
        <row r="258">
          <cell r="D258" t="str">
            <v xml:space="preserve">Ուժային տրանսֆորմատորներ ՏՄԳ -2500 </v>
          </cell>
          <cell r="F258" t="str">
            <v>համաձայն տեխնիկական առաջադրանքի</v>
          </cell>
          <cell r="H258">
            <v>40</v>
          </cell>
          <cell r="L258" t="str">
            <v>ԱԲՀ</v>
          </cell>
          <cell r="M258" t="str">
            <v>Մայիս 2024</v>
          </cell>
          <cell r="N258" t="str">
            <v>Մայիս 2024</v>
          </cell>
          <cell r="O258" t="str">
            <v>Նոյեմբեր 2024</v>
          </cell>
          <cell r="P258">
            <v>660000</v>
          </cell>
          <cell r="Q258" t="str">
            <v>կ. 40</v>
          </cell>
        </row>
        <row r="260">
          <cell r="D260" t="str">
            <v>Ուժային տրանսֆորմատորներ ՏՍ-3200</v>
          </cell>
          <cell r="F260" t="str">
            <v>համաձայն տեխնիկական առաջադրանքի</v>
          </cell>
          <cell r="H260">
            <v>4</v>
          </cell>
          <cell r="L260" t="str">
            <v>ԱԲՀ</v>
          </cell>
          <cell r="M260" t="str">
            <v>Մայիս 2024</v>
          </cell>
          <cell r="N260" t="str">
            <v>Մայիս 2024</v>
          </cell>
          <cell r="O260" t="str">
            <v>Օգոստոս 2024</v>
          </cell>
          <cell r="P260">
            <v>82000</v>
          </cell>
          <cell r="Q260" t="str">
            <v>կ. 40</v>
          </cell>
        </row>
        <row r="262">
          <cell r="A262">
            <v>2</v>
          </cell>
          <cell r="B262">
            <v>9</v>
          </cell>
          <cell r="D262" t="str">
            <v xml:space="preserve">Միաբևեռ և եռաբևեռ ավտոմատ անջատիչներ (Միաֆազ և եռաֆազ ավտոմատ անջատիչներ) </v>
          </cell>
          <cell r="F262" t="str">
            <v>համաձայն տեխնիկական առաջադրանքի</v>
          </cell>
          <cell r="G262" t="str">
            <v>հատ</v>
          </cell>
          <cell r="H262">
            <v>13404</v>
          </cell>
          <cell r="L262" t="str">
            <v>ԱԲՀ</v>
          </cell>
          <cell r="M262" t="str">
            <v>Հունվար 2024</v>
          </cell>
          <cell r="N262" t="str">
            <v>Մարտ 2024</v>
          </cell>
          <cell r="O262" t="str">
            <v>Դեկտեմբեր 2024</v>
          </cell>
          <cell r="P262">
            <v>153766</v>
          </cell>
          <cell r="Q262" t="str">
            <v>կ. 40</v>
          </cell>
        </row>
        <row r="277">
          <cell r="A277">
            <v>2</v>
          </cell>
          <cell r="B277">
            <v>10</v>
          </cell>
          <cell r="D277" t="str">
            <v xml:space="preserve">ԻՄՀ ամրան (ՍԻՊ) </v>
          </cell>
          <cell r="F277" t="str">
            <v>համաձայն տեխնիկական առաջադրանքի</v>
          </cell>
          <cell r="G277" t="str">
            <v>պայմանական միավոր</v>
          </cell>
          <cell r="H277">
            <v>1</v>
          </cell>
          <cell r="L277" t="str">
            <v>ԱԲՀ</v>
          </cell>
          <cell r="M277" t="str">
            <v>Հունվար 2024</v>
          </cell>
          <cell r="N277" t="str">
            <v>Մարտ 2024</v>
          </cell>
          <cell r="O277" t="str">
            <v>Դեկտեմբեր 2024</v>
          </cell>
          <cell r="P277">
            <v>314290.64400000003</v>
          </cell>
          <cell r="Q277" t="str">
            <v>կ. 40</v>
          </cell>
        </row>
        <row r="305">
          <cell r="A305">
            <v>3</v>
          </cell>
          <cell r="B305">
            <v>1</v>
          </cell>
          <cell r="D305" t="str">
            <v>Գծային ամրան, Ծայրակալ</v>
          </cell>
          <cell r="F305" t="str">
            <v>համաձայն տեխնիկական առաջադրանքի</v>
          </cell>
          <cell r="G305" t="str">
            <v>հատ</v>
          </cell>
          <cell r="H305">
            <v>29184</v>
          </cell>
          <cell r="L305" t="str">
            <v>ԱԲՀ</v>
          </cell>
          <cell r="M305" t="str">
            <v>Հուլիս 2024</v>
          </cell>
          <cell r="N305" t="str">
            <v>Օգոստոս 2024</v>
          </cell>
          <cell r="O305" t="str">
            <v>Դեկտեմբեր 2024</v>
          </cell>
          <cell r="P305">
            <v>18977.061160000005</v>
          </cell>
          <cell r="Q305" t="str">
            <v>կ. 40</v>
          </cell>
        </row>
        <row r="350">
          <cell r="A350">
            <v>4</v>
          </cell>
          <cell r="B350">
            <v>1</v>
          </cell>
          <cell r="D350" t="str">
            <v>Երկաթբետոնյա հենասյուն Լայնակ</v>
          </cell>
          <cell r="F350" t="str">
            <v>համաձայն տեխնիկական առաջադրանքի</v>
          </cell>
          <cell r="G350" t="str">
            <v>հատ</v>
          </cell>
          <cell r="H350">
            <v>19155</v>
          </cell>
          <cell r="L350" t="str">
            <v>ԱԲՀ</v>
          </cell>
          <cell r="M350" t="str">
            <v>Հունվար 2024</v>
          </cell>
          <cell r="N350" t="str">
            <v>Մարտ 2024</v>
          </cell>
          <cell r="O350" t="str">
            <v>Դեկտեմբեր 2024</v>
          </cell>
          <cell r="P350">
            <v>1362494.8669700001</v>
          </cell>
          <cell r="Q350" t="str">
            <v>կ. 40</v>
          </cell>
        </row>
        <row r="386">
          <cell r="A386">
            <v>5</v>
          </cell>
          <cell r="B386">
            <v>1</v>
          </cell>
          <cell r="D386" t="str">
            <v>Փայտյա հենասյուն  (ներծծված)</v>
          </cell>
          <cell r="F386" t="str">
            <v>համաձայն տեխնիկական առաջադրանքի</v>
          </cell>
          <cell r="G386" t="str">
            <v>հատ</v>
          </cell>
          <cell r="H386">
            <v>420</v>
          </cell>
          <cell r="L386" t="str">
            <v>ԱԲՀ</v>
          </cell>
          <cell r="M386" t="str">
            <v>Օգոստոս 2024</v>
          </cell>
          <cell r="N386" t="str">
            <v>Սեպտեմբեր 2024</v>
          </cell>
          <cell r="O386" t="str">
            <v>Դեկտեմբեր 2024</v>
          </cell>
          <cell r="P386">
            <v>41090</v>
          </cell>
          <cell r="Q386" t="str">
            <v>կ.40</v>
          </cell>
        </row>
        <row r="389">
          <cell r="A389">
            <v>6</v>
          </cell>
          <cell r="B389">
            <v>1</v>
          </cell>
          <cell r="D389" t="str">
            <v>Դաշտային լրակազմ, կայմային, կրպակային, միականգնակ հենասյունների տրանսֆորմատորային ենթակայաններ առանց տրանսֆորմատորների և մետաղական աստիճանավանդակներ կայմային ՏԵ-ի համար</v>
          </cell>
          <cell r="F389" t="str">
            <v>համաձայն տեխնիկական առաջադրանքի</v>
          </cell>
          <cell r="G389" t="str">
            <v>հատ</v>
          </cell>
          <cell r="H389">
            <v>14</v>
          </cell>
          <cell r="L389" t="str">
            <v>ԱԲՀ</v>
          </cell>
          <cell r="M389" t="str">
            <v>Հուլիս 2024</v>
          </cell>
          <cell r="N389" t="str">
            <v>Հուլիս 2024</v>
          </cell>
          <cell r="O389" t="str">
            <v>Դեկտեմբեր 2024</v>
          </cell>
          <cell r="P389">
            <v>45024.804000000004</v>
          </cell>
          <cell r="Q389" t="str">
            <v>կ. 40</v>
          </cell>
        </row>
        <row r="400">
          <cell r="A400">
            <v>7</v>
          </cell>
          <cell r="B400">
            <v>1</v>
          </cell>
          <cell r="D400" t="str">
            <v>KD.KDW. KCO  բարձր լարման բջիջ</v>
          </cell>
          <cell r="F400" t="str">
            <v>համաձայն տեխնիկական առաջադրանքի</v>
          </cell>
          <cell r="G400" t="str">
            <v>հատ</v>
          </cell>
          <cell r="H400">
            <v>740</v>
          </cell>
          <cell r="L400" t="str">
            <v>ԱԲՀ</v>
          </cell>
          <cell r="M400" t="str">
            <v>Փետրվար 2024</v>
          </cell>
          <cell r="N400" t="str">
            <v>Փետրվար 2024</v>
          </cell>
          <cell r="O400" t="str">
            <v>Դեկտեմբեր 2024</v>
          </cell>
          <cell r="P400">
            <v>3304682.6563699995</v>
          </cell>
          <cell r="Q400" t="str">
            <v>կ40</v>
          </cell>
        </row>
        <row r="448">
          <cell r="A448">
            <v>8</v>
          </cell>
          <cell r="B448">
            <v>1</v>
          </cell>
          <cell r="D448" t="str">
            <v xml:space="preserve">Ցածր լարման բաշխիչ վահան ЩРНВ </v>
          </cell>
          <cell r="F448" t="str">
            <v>համաձայն տեխնիկական առաջադրանքի</v>
          </cell>
          <cell r="G448" t="str">
            <v>հատ</v>
          </cell>
          <cell r="H448">
            <v>68</v>
          </cell>
          <cell r="L448" t="str">
            <v>ԱԲՀ</v>
          </cell>
          <cell r="M448" t="str">
            <v>Հունվար 2024</v>
          </cell>
          <cell r="N448" t="str">
            <v>Փետրվար 2024</v>
          </cell>
          <cell r="O448" t="str">
            <v>Դեկտեմբեր 2024</v>
          </cell>
          <cell r="P448">
            <v>230156.24500000002</v>
          </cell>
          <cell r="Q448" t="str">
            <v>կ. 40</v>
          </cell>
        </row>
        <row r="465">
          <cell r="A465">
            <v>9</v>
          </cell>
          <cell r="B465">
            <v>1</v>
          </cell>
          <cell r="D465" t="str">
            <v>Բաշխիչ պանելներ ЩО</v>
          </cell>
          <cell r="F465" t="str">
            <v>համաձայն տեխնիկական առաջադրանքի</v>
          </cell>
          <cell r="G465" t="str">
            <v>հատ</v>
          </cell>
          <cell r="H465">
            <v>371</v>
          </cell>
          <cell r="L465" t="str">
            <v>ԱԲՀ</v>
          </cell>
          <cell r="M465" t="str">
            <v>Օգոստոս 2024</v>
          </cell>
          <cell r="N465" t="str">
            <v>Սեպտեմբեր 2024</v>
          </cell>
          <cell r="O465" t="str">
            <v>Դեկտեմբեր 2024</v>
          </cell>
          <cell r="P465">
            <v>331351.29193000001</v>
          </cell>
          <cell r="Q465" t="str">
            <v>կ. 40</v>
          </cell>
        </row>
        <row r="504">
          <cell r="A504">
            <v>10</v>
          </cell>
          <cell r="B504">
            <v>1</v>
          </cell>
          <cell r="D504" t="str">
            <v>ՇՌՍ, ՊՄ, ՊԱՄ</v>
          </cell>
          <cell r="F504" t="str">
            <v xml:space="preserve"> համաձայն տեխնիկական առաջադրանքի </v>
          </cell>
          <cell r="G504" t="str">
            <v>հատ</v>
          </cell>
          <cell r="H504">
            <v>252</v>
          </cell>
          <cell r="L504" t="str">
            <v>ԳԸՇ</v>
          </cell>
          <cell r="M504" t="str">
            <v>Օգոստոս 2024</v>
          </cell>
          <cell r="N504" t="str">
            <v>Սեպտեմբեր 2024</v>
          </cell>
          <cell r="O504" t="str">
            <v>Դեկտեմբեր 2024</v>
          </cell>
          <cell r="P504">
            <v>43415.870240000004</v>
          </cell>
          <cell r="Q504" t="str">
            <v>կ. 12.8</v>
          </cell>
        </row>
        <row r="527">
          <cell r="A527">
            <v>11</v>
          </cell>
          <cell r="B527">
            <v>1</v>
          </cell>
          <cell r="D527" t="str">
            <v>Ռելեական պաշտպանություն (ռելե, բլոկ, չափիչ սարքեր և այլն)</v>
          </cell>
          <cell r="F527" t="str">
            <v xml:space="preserve"> համաձայն տեխնիկական առաջադրանքի </v>
          </cell>
          <cell r="G527" t="str">
            <v>հատ</v>
          </cell>
          <cell r="H527">
            <v>557</v>
          </cell>
          <cell r="L527" t="str">
            <v>ԳԸՇ</v>
          </cell>
          <cell r="M527" t="str">
            <v>Օգոստոս 2024</v>
          </cell>
          <cell r="N527" t="str">
            <v>Սեպտեմբեր 2024</v>
          </cell>
          <cell r="O527" t="str">
            <v>Դեկտեմբեր 2024</v>
          </cell>
          <cell r="P527">
            <v>4423.5097100000003</v>
          </cell>
          <cell r="Q527" t="str">
            <v>կ. 12.8</v>
          </cell>
        </row>
        <row r="534">
          <cell r="A534">
            <v>12</v>
          </cell>
          <cell r="B534">
            <v>1</v>
          </cell>
          <cell r="D534" t="str">
            <v>Միաֆազ և եռաֆազ էլեկտրոնային հաշվիչներ M-200.02,  KBANT, MIRTEK, STEM, Kaskad</v>
          </cell>
          <cell r="F534" t="str">
            <v>համաձայն տեխնիկական առաջադրանքի</v>
          </cell>
          <cell r="G534" t="str">
            <v>հատ</v>
          </cell>
          <cell r="H534">
            <v>15250</v>
          </cell>
          <cell r="L534" t="str">
            <v>ԳԸՇ</v>
          </cell>
          <cell r="M534" t="str">
            <v>Մայիս 2024</v>
          </cell>
          <cell r="N534" t="str">
            <v>Մայիս 2024</v>
          </cell>
          <cell r="O534" t="str">
            <v>Մայիս 2024</v>
          </cell>
          <cell r="P534">
            <v>807994.40000000014</v>
          </cell>
          <cell r="Q534" t="str">
            <v>կ. 12.8</v>
          </cell>
        </row>
        <row r="540">
          <cell r="A540">
            <v>13</v>
          </cell>
          <cell r="B540">
            <v>1</v>
          </cell>
          <cell r="D540" t="str">
            <v>Մետաղական արկղ հաշվիչների համար</v>
          </cell>
          <cell r="F540" t="str">
            <v>համաձայն տեխնիկական առաջադրանքի</v>
          </cell>
          <cell r="G540" t="str">
            <v>հատ</v>
          </cell>
          <cell r="H540">
            <v>3628</v>
          </cell>
          <cell r="L540" t="str">
            <v>ԳԸՇ</v>
          </cell>
          <cell r="M540" t="str">
            <v>Օգոստոս 2024</v>
          </cell>
          <cell r="N540" t="str">
            <v>Սեպտեմբեր 2024</v>
          </cell>
          <cell r="O540" t="str">
            <v>Դեկտեմբեր 2024</v>
          </cell>
          <cell r="P540">
            <v>569558.94923999999</v>
          </cell>
          <cell r="Q540" t="str">
            <v>կ. 12.8</v>
          </cell>
        </row>
        <row r="580">
          <cell r="A580">
            <v>14</v>
          </cell>
          <cell r="B580">
            <v>1</v>
          </cell>
          <cell r="D580" t="str">
            <v>Վառելանյութ (բենզին, դիզ. վառելիք)</v>
          </cell>
          <cell r="F580" t="str">
            <v>պայմանագրի պահանջներին համապատասխան</v>
          </cell>
          <cell r="G580" t="str">
            <v>լիտր</v>
          </cell>
          <cell r="H580">
            <v>1254000.0000000002</v>
          </cell>
          <cell r="L580" t="str">
            <v>ՄԱ</v>
          </cell>
          <cell r="M580" t="str">
            <v>Հունիս 2024</v>
          </cell>
          <cell r="N580" t="str">
            <v>Հունիս 2024</v>
          </cell>
          <cell r="O580" t="str">
            <v>Հունիս 2025</v>
          </cell>
          <cell r="P580">
            <v>585816.00000000012</v>
          </cell>
          <cell r="Q580" t="str">
            <v>կ. 44</v>
          </cell>
        </row>
        <row r="584">
          <cell r="A584">
            <v>15</v>
          </cell>
          <cell r="B584">
            <v>1</v>
          </cell>
          <cell r="D584" t="str">
            <v>Սեղմված գազ</v>
          </cell>
          <cell r="F584" t="str">
            <v>պայմանագրի պահանջներին համապատասխան</v>
          </cell>
          <cell r="G584" t="str">
            <v>կգ</v>
          </cell>
          <cell r="H584">
            <v>1400300</v>
          </cell>
          <cell r="L584" t="str">
            <v>ՄԱ</v>
          </cell>
          <cell r="M584" t="str">
            <v>Փետրվար 2024</v>
          </cell>
          <cell r="N584" t="str">
            <v>Փետրվար 2024</v>
          </cell>
          <cell r="O584" t="str">
            <v>Փետրվար 2025</v>
          </cell>
          <cell r="P584">
            <v>448096</v>
          </cell>
          <cell r="Q584" t="str">
            <v>կ. 44</v>
          </cell>
        </row>
        <row r="586">
          <cell r="A586">
            <v>16</v>
          </cell>
          <cell r="B586">
            <v>1</v>
          </cell>
          <cell r="D586" t="str">
            <v>Գրասենյակային թուղթ</v>
          </cell>
          <cell r="F586" t="str">
            <v>համաձայն տեխնիկական առաջադրանքի</v>
          </cell>
          <cell r="G586" t="str">
            <v>տուփ</v>
          </cell>
          <cell r="H586">
            <v>24501.213673518414</v>
          </cell>
          <cell r="L586" t="str">
            <v>ՄԱ</v>
          </cell>
          <cell r="M586" t="str">
            <v>Սեպտեմբեր 2024</v>
          </cell>
          <cell r="N586" t="str">
            <v>Սեպտեմբեր 2024</v>
          </cell>
          <cell r="O586" t="str">
            <v>Սեպտեմբեր 2025</v>
          </cell>
          <cell r="P586">
            <v>46968.826612134799</v>
          </cell>
          <cell r="Q586" t="str">
            <v>կ. 44</v>
          </cell>
        </row>
        <row r="588">
          <cell r="A588">
            <v>17</v>
          </cell>
          <cell r="B588">
            <v>1</v>
          </cell>
          <cell r="D588" t="str">
            <v>Նյութեր օդային և մալուխային գծերի, ԵԿ սարքավորումների շահագործման և վերանորոգման համար (կնիք, մետաղալար, հաղորդաձող, կափարիչ, գծային ամրան, բջիջ, սիլիկագել, ակումուլյատորային  մարտկոցի էլեմենտ, գործիքներ և այլն)</v>
          </cell>
          <cell r="F588" t="str">
            <v>պայմանագրի պահանջներին համապատասխան</v>
          </cell>
          <cell r="G588" t="str">
            <v>պայմանական միավոր</v>
          </cell>
          <cell r="H588">
            <v>1</v>
          </cell>
          <cell r="L588" t="str">
            <v>ԳԸՇ</v>
          </cell>
          <cell r="M588" t="str">
            <v>Մարտ 2024</v>
          </cell>
          <cell r="N588" t="str">
            <v>Մարտ 2024</v>
          </cell>
          <cell r="O588" t="str">
            <v>Դեկտեմբեր 2024</v>
          </cell>
          <cell r="P588">
            <v>687856.50534999976</v>
          </cell>
          <cell r="Q588" t="str">
            <v>կ. 12.8</v>
          </cell>
        </row>
        <row r="772">
          <cell r="A772">
            <v>18</v>
          </cell>
          <cell r="B772">
            <v>1</v>
          </cell>
          <cell r="D772" t="str">
            <v>Աշխատանքի անվտանգության պահպանման ապահովման նյութեր (դիէլեկտրիկ բոտեր և ձեռնոցներ, հակահրդեհային վահանակ, մատյաններ, հատուկ արտահագուստ, կոշիկներ և այլն)</v>
          </cell>
          <cell r="F772" t="str">
            <v xml:space="preserve"> համաձայն տեխնիկական առաջադրանքի </v>
          </cell>
          <cell r="G772" t="str">
            <v>պայմանական միավոր</v>
          </cell>
          <cell r="H772">
            <v>1</v>
          </cell>
          <cell r="L772" t="str">
            <v>ԳԸՇ</v>
          </cell>
          <cell r="M772" t="str">
            <v>Մարտ 2024</v>
          </cell>
          <cell r="N772" t="str">
            <v>Մարտ 2024</v>
          </cell>
          <cell r="O772" t="str">
            <v>Դեկտեմբեր 2024</v>
          </cell>
          <cell r="P772">
            <v>382135.56943999993</v>
          </cell>
          <cell r="Q772" t="str">
            <v>կ. 12.8</v>
          </cell>
        </row>
        <row r="843">
          <cell r="A843">
            <v>19</v>
          </cell>
          <cell r="B843">
            <v>1</v>
          </cell>
          <cell r="D843" t="str">
            <v>Այլ նյութեր (մոդեմ,համակարգչային և տպագրական տեխնիկայի պահեստամասեր, տնտեսական ապրանքներ, գրենական պիտույքներ)</v>
          </cell>
          <cell r="F843" t="str">
            <v xml:space="preserve"> համաձայն տեխնիկական առաջադրանքի </v>
          </cell>
          <cell r="G843" t="str">
            <v>պայմանական միավոր</v>
          </cell>
          <cell r="H843">
            <v>1</v>
          </cell>
          <cell r="L843" t="str">
            <v>ԳԸՇ</v>
          </cell>
          <cell r="M843" t="str">
            <v>Մարտ 2024</v>
          </cell>
          <cell r="N843" t="str">
            <v>Մարտ 2024</v>
          </cell>
          <cell r="O843" t="str">
            <v>Դեկտեմբեր 2024</v>
          </cell>
          <cell r="P843">
            <v>198082.94523684212</v>
          </cell>
          <cell r="Q843" t="str">
            <v>կ. 12.8</v>
          </cell>
        </row>
        <row r="852">
          <cell r="A852">
            <v>20</v>
          </cell>
          <cell r="B852">
            <v>1</v>
          </cell>
          <cell r="D852" t="str">
            <v>Ավտոմեքենաների և հատուկ տեխնիկայի շահագործման և սպասարկման նյութեր (անվադողեր, մարտկոցներ, պահեստամասեր, յուղեր և քսանյութեր)</v>
          </cell>
          <cell r="F852" t="str">
            <v>համաձայն տեխնիկական առաջադրանքի</v>
          </cell>
          <cell r="G852" t="str">
            <v>պայմանական միավոր</v>
          </cell>
          <cell r="H852">
            <v>1</v>
          </cell>
          <cell r="L852" t="str">
            <v>ԳԸՇ</v>
          </cell>
          <cell r="M852" t="str">
            <v>Մարտ 2024</v>
          </cell>
          <cell r="N852" t="str">
            <v>Մարտ 2024</v>
          </cell>
          <cell r="O852" t="str">
            <v>Դեկտեմբեր 2024</v>
          </cell>
          <cell r="P852">
            <v>334889.73600000003</v>
          </cell>
          <cell r="Q852" t="str">
            <v>կ. 12.8</v>
          </cell>
        </row>
        <row r="857">
          <cell r="A857">
            <v>21</v>
          </cell>
          <cell r="B857">
            <v>1</v>
          </cell>
          <cell r="D857" t="str">
            <v>Հաշվիչների ընթացիկ նորոգում և սպասարկում (ստուգաչափում, ծրագրավորում և կապարակնքում)</v>
          </cell>
          <cell r="F857" t="str">
            <v>պայմանագրի պահանջներին համապատասխան</v>
          </cell>
          <cell r="G857" t="str">
            <v>պայմանական միավոր</v>
          </cell>
          <cell r="H857">
            <v>1</v>
          </cell>
          <cell r="L857" t="str">
            <v>ԳԸՇ</v>
          </cell>
          <cell r="M857" t="str">
            <v>Մարտ 2024</v>
          </cell>
          <cell r="N857" t="str">
            <v>Մարտ 2024</v>
          </cell>
          <cell r="O857" t="str">
            <v>Մարտ 2025</v>
          </cell>
          <cell r="P857">
            <v>343126.98600000003</v>
          </cell>
          <cell r="Q857" t="str">
            <v>կ. 12.8</v>
          </cell>
        </row>
        <row r="862">
          <cell r="A862">
            <v>22</v>
          </cell>
          <cell r="B862">
            <v>1</v>
          </cell>
          <cell r="D862" t="str">
            <v>Շահագործման և օպերացիոն գործունեության ծառայություններ (տրանսֆորմատորների նորոգում և տեղափոխում, յուղի քիմիական վերամշակում, օդորակիչների վերանորոգում և սպասարկում, կրակմարիչների վերալիցքավորում, աշխատակիցների բուժ. զննում, տրանսպորտային միջոցների տեխնիկական սպասարկման ծառայություններ և այլն)</v>
          </cell>
          <cell r="F862" t="str">
            <v>համաձայն տեխնիկական առաջադրանքի</v>
          </cell>
          <cell r="G862" t="str">
            <v>պայմանական միավոր</v>
          </cell>
          <cell r="H862">
            <v>1</v>
          </cell>
          <cell r="L862" t="str">
            <v>ԳԸՇ</v>
          </cell>
          <cell r="M862" t="str">
            <v>Մարտ 2024</v>
          </cell>
          <cell r="N862" t="str">
            <v>Մարտ 2024</v>
          </cell>
          <cell r="O862" t="str">
            <v>Դեկտեմբեր 2024</v>
          </cell>
          <cell r="P862">
            <v>3154360</v>
          </cell>
          <cell r="Q862" t="str">
            <v>կ. 12.8</v>
          </cell>
        </row>
        <row r="922">
          <cell r="A922">
            <v>23</v>
          </cell>
          <cell r="B922">
            <v>1</v>
          </cell>
          <cell r="D922" t="str">
            <v>ՀԷՑ ՓԲԸ տարածքում մաքրման ծառայություններ</v>
          </cell>
          <cell r="F922" t="str">
            <v>համաձայն տեխնիկական առաջադրանքի</v>
          </cell>
          <cell r="G922" t="str">
            <v>պայմանական միավոր</v>
          </cell>
          <cell r="H922">
            <v>1</v>
          </cell>
          <cell r="L922" t="str">
            <v>ՄԱ</v>
          </cell>
          <cell r="M922" t="str">
            <v>Մայիս 2024</v>
          </cell>
          <cell r="N922" t="str">
            <v>Մայիս 2024</v>
          </cell>
          <cell r="O922" t="str">
            <v>Մայիս 2025</v>
          </cell>
          <cell r="P922">
            <v>147932.06400000001</v>
          </cell>
          <cell r="Q922" t="str">
            <v>կ.44</v>
          </cell>
        </row>
        <row r="923">
          <cell r="A923">
            <v>24</v>
          </cell>
          <cell r="B923">
            <v>1</v>
          </cell>
          <cell r="D923" t="str">
            <v>Համակարգչային և պատճենահանման տեխնիկա</v>
          </cell>
          <cell r="F923" t="str">
            <v>համաձայն տեխնիկական առաջադրանքի</v>
          </cell>
          <cell r="G923" t="str">
            <v>պայմանական միավոր</v>
          </cell>
          <cell r="H923">
            <v>1</v>
          </cell>
          <cell r="L923" t="str">
            <v>ԱԲՀ</v>
          </cell>
          <cell r="M923" t="str">
            <v>Հունիս 2024</v>
          </cell>
          <cell r="N923" t="str">
            <v>Հունիս 2024</v>
          </cell>
          <cell r="O923" t="str">
            <v>Դեկտեմբեր 2024</v>
          </cell>
          <cell r="P923">
            <v>100000</v>
          </cell>
          <cell r="Q923" t="str">
            <v>կ. 40</v>
          </cell>
        </row>
        <row r="924">
          <cell r="A924">
            <v>25</v>
          </cell>
          <cell r="B924">
            <v>1</v>
          </cell>
          <cell r="D924" t="str">
            <v>Ծրագրային փաթեթների օգտագործման լիցենզիաներ</v>
          </cell>
          <cell r="F924" t="str">
            <v>պայմանագրի պահանջներին համապատասխան</v>
          </cell>
          <cell r="G924" t="str">
            <v>պայմանական միավոր</v>
          </cell>
          <cell r="H924">
            <v>1</v>
          </cell>
          <cell r="L924" t="str">
            <v>ԱԲՀ</v>
          </cell>
          <cell r="M924" t="str">
            <v>Հունիս 2024</v>
          </cell>
          <cell r="N924" t="str">
            <v>Հունիս 2024</v>
          </cell>
          <cell r="O924" t="str">
            <v>Դեկտեմբեր 2024</v>
          </cell>
          <cell r="P924">
            <v>30000</v>
          </cell>
          <cell r="Q924" t="str">
            <v>կ. 40</v>
          </cell>
        </row>
        <row r="925">
          <cell r="A925">
            <v>26</v>
          </cell>
          <cell r="B925">
            <v>1</v>
          </cell>
          <cell r="D925" t="str">
            <v>Հրդեհաշիջման առաջնային միջոցների (կրակմարիչների) տեխ.սպասարկում (վերալիցքավորում, փորձարկում և վերանորոգում)   </v>
          </cell>
          <cell r="F925" t="str">
            <v>համաձայն տեխնիկական առաջադրանքի</v>
          </cell>
          <cell r="G925" t="str">
            <v>պայմանական միավոր</v>
          </cell>
          <cell r="H925">
            <v>1</v>
          </cell>
          <cell r="L925" t="str">
            <v>ՄԱ</v>
          </cell>
          <cell r="M925" t="str">
            <v>Հունիս 2024</v>
          </cell>
          <cell r="N925" t="str">
            <v>Հունիս 2024</v>
          </cell>
          <cell r="O925" t="str">
            <v>Դեկտեմբեր 2024</v>
          </cell>
          <cell r="P925">
            <v>4400</v>
          </cell>
          <cell r="Q925" t="str">
            <v>կ.44</v>
          </cell>
        </row>
        <row r="926">
          <cell r="A926">
            <v>27</v>
          </cell>
          <cell r="B926">
            <v>1</v>
          </cell>
          <cell r="D926" t="str">
            <v>ՀԷՑ ՓԲԸ մասնաճյուղերի և ք.Երևանի ՏԵ, ԲԵ տանիքների վերանորոգում</v>
          </cell>
          <cell r="F926" t="str">
            <v>համաձայն տեխնիկական առաջադրանքի</v>
          </cell>
          <cell r="G926" t="str">
            <v>պայմանական միավոր</v>
          </cell>
          <cell r="H926">
            <v>1</v>
          </cell>
          <cell r="L926" t="str">
            <v>ԱԲՀ</v>
          </cell>
          <cell r="M926" t="str">
            <v>Հունիս 2024</v>
          </cell>
          <cell r="N926" t="str">
            <v>Հունիս 2024</v>
          </cell>
          <cell r="O926" t="str">
            <v>Դեկտեմբեր 2024</v>
          </cell>
          <cell r="P926">
            <v>43000</v>
          </cell>
          <cell r="Q926" t="str">
            <v>կ. 40</v>
          </cell>
        </row>
        <row r="927">
          <cell r="A927">
            <v>28</v>
          </cell>
          <cell r="B927">
            <v>1</v>
          </cell>
          <cell r="D927" t="str">
            <v>ՀՀ մարզերի և ք.Երևանի  բազմաբնակարանային շենքերի մուտքերի էլ.ցանցերի վերակառուցում</v>
          </cell>
          <cell r="F927" t="str">
            <v>համաձայն տեխնիկական առաջադրանքի</v>
          </cell>
          <cell r="G927" t="str">
            <v>պայմանական միավոր</v>
          </cell>
          <cell r="H927">
            <v>1</v>
          </cell>
          <cell r="L927" t="str">
            <v>ԱԲՀ</v>
          </cell>
          <cell r="M927" t="str">
            <v>Հունիս 2024</v>
          </cell>
          <cell r="N927" t="str">
            <v>Հունիս 2024</v>
          </cell>
          <cell r="O927" t="str">
            <v>Դեկտեմբեր 2024</v>
          </cell>
          <cell r="P927">
            <v>200000</v>
          </cell>
          <cell r="Q927" t="str">
            <v>կ. 40</v>
          </cell>
        </row>
        <row r="928">
          <cell r="A928">
            <v>29</v>
          </cell>
          <cell r="B928">
            <v>1</v>
          </cell>
          <cell r="D928" t="str">
            <v xml:space="preserve">Ադմինիստրատիվ շենքերի և շինությունների նորոգում </v>
          </cell>
          <cell r="F928" t="str">
            <v>համաձայն տեխնիկական առաջադրանքի</v>
          </cell>
          <cell r="G928" t="str">
            <v>պայմանական միավոր</v>
          </cell>
          <cell r="H928">
            <v>1</v>
          </cell>
          <cell r="L928" t="str">
            <v>ԳԸՇ</v>
          </cell>
          <cell r="M928" t="str">
            <v>Մայիս 2024</v>
          </cell>
          <cell r="N928" t="str">
            <v>Մայիս 2024</v>
          </cell>
          <cell r="O928" t="str">
            <v>Դեկտեմբեր 2024</v>
          </cell>
          <cell r="P928">
            <v>200000</v>
          </cell>
          <cell r="Q928" t="str">
            <v>կ. 12.8</v>
          </cell>
        </row>
        <row r="929">
          <cell r="A929">
            <v>30</v>
          </cell>
          <cell r="B929">
            <v>1</v>
          </cell>
          <cell r="D929" t="str">
            <v>Մալուխային գծերի ընթացիկ նորոգում և սպասարկում</v>
          </cell>
          <cell r="F929" t="str">
            <v>համաձայն տեխնիկական առաջադրանքի</v>
          </cell>
          <cell r="G929" t="str">
            <v>պայմանական միավոր</v>
          </cell>
          <cell r="H929">
            <v>1</v>
          </cell>
          <cell r="L929" t="str">
            <v>ՄԱ</v>
          </cell>
          <cell r="M929" t="str">
            <v>Մարտ 2024</v>
          </cell>
          <cell r="N929" t="str">
            <v>Մարտ 2024</v>
          </cell>
          <cell r="O929" t="str">
            <v>Մարտ 2025</v>
          </cell>
          <cell r="P929">
            <v>550810</v>
          </cell>
          <cell r="Q929" t="str">
            <v>կ. 12.8</v>
          </cell>
        </row>
        <row r="930">
          <cell r="A930">
            <v>31</v>
          </cell>
          <cell r="B930">
            <v>1</v>
          </cell>
          <cell r="D930" t="str">
            <v>ՏԴՆՍ տիպի 35/6 կՎ 25 ՄՎԱ հզորությամբ տրանսֆորմատոր</v>
          </cell>
          <cell r="F930" t="str">
            <v>պայմանագրի պահանջներին համապատասխան</v>
          </cell>
          <cell r="G930" t="str">
            <v>հատ</v>
          </cell>
          <cell r="H930">
            <v>2</v>
          </cell>
          <cell r="L930" t="str">
            <v>ԱԲՀ</v>
          </cell>
          <cell r="M930" t="str">
            <v>Փետրվար 2024</v>
          </cell>
          <cell r="N930" t="str">
            <v>Մարտ 2024</v>
          </cell>
          <cell r="O930" t="str">
            <v>Դեկտեմբեր 2024</v>
          </cell>
          <cell r="P930">
            <v>350000</v>
          </cell>
          <cell r="Q930" t="str">
            <v>կ. 40</v>
          </cell>
        </row>
        <row r="932">
          <cell r="A932">
            <v>32</v>
          </cell>
          <cell r="B932">
            <v>1</v>
          </cell>
          <cell r="D932" t="str">
            <v>"Զովունի" 220/110/10 ԿՎ և "Կիրզա" 110/35/6 ԿՎ ենթակայանների համար 10ԿՎ բջիջներ</v>
          </cell>
          <cell r="F932" t="str">
            <v>պայմանագրի պահանջներին համապատասխան</v>
          </cell>
          <cell r="G932" t="str">
            <v>հատ</v>
          </cell>
          <cell r="H932">
            <v>13</v>
          </cell>
          <cell r="L932" t="str">
            <v>ԱԲՀ</v>
          </cell>
          <cell r="M932" t="str">
            <v>Մարտ 2024</v>
          </cell>
          <cell r="N932" t="str">
            <v>Ապրիլ 2024</v>
          </cell>
          <cell r="O932" t="str">
            <v>Դեկտեմբեր 2024</v>
          </cell>
          <cell r="P932">
            <v>149500</v>
          </cell>
          <cell r="Q932" t="str">
            <v>կ. 40</v>
          </cell>
        </row>
        <row r="936">
          <cell r="A936">
            <v>33</v>
          </cell>
          <cell r="B936">
            <v>1</v>
          </cell>
          <cell r="D936" t="str">
            <v>«Աղստև» մասնաճյուղում 35/10 կՎ ենթակայանի կառուցում</v>
          </cell>
          <cell r="F936" t="str">
            <v>պայմանագրի պահանջներին համապատասխան</v>
          </cell>
          <cell r="G936" t="str">
            <v>պայմանական միավոր</v>
          </cell>
          <cell r="H936">
            <v>1</v>
          </cell>
          <cell r="L936" t="str">
            <v>ԱԲՀ</v>
          </cell>
          <cell r="M936" t="str">
            <v>Հունիս 2023</v>
          </cell>
          <cell r="N936" t="str">
            <v>Հունիս 2024</v>
          </cell>
          <cell r="O936" t="str">
            <v>Դեկտեմբեր 2024</v>
          </cell>
          <cell r="P936">
            <v>70032</v>
          </cell>
          <cell r="Q936" t="str">
            <v>կ. 40</v>
          </cell>
        </row>
        <row r="937">
          <cell r="A937">
            <v>34</v>
          </cell>
          <cell r="B937">
            <v>1</v>
          </cell>
          <cell r="D937" t="str">
            <v>110կՎ “Գորիս-1,2” ՕԳ-ի և 110կՎ “Գորիս-2” ՕԳ-ի հատվածների ապամոնտաժման աշխատանքների կատարում</v>
          </cell>
          <cell r="F937" t="str">
            <v>պայմանագրի պահանջներին համապատասխան</v>
          </cell>
          <cell r="G937" t="str">
            <v>պայմանական միավոր</v>
          </cell>
          <cell r="H937">
            <v>1</v>
          </cell>
          <cell r="L937" t="str">
            <v>ԱԲՀ</v>
          </cell>
          <cell r="M937" t="str">
            <v>Սեպտեմբեր 2023</v>
          </cell>
          <cell r="N937" t="str">
            <v>Սեպտեմբեր 2024</v>
          </cell>
          <cell r="O937" t="str">
            <v>Դեկտեմբեր 2024</v>
          </cell>
          <cell r="P937">
            <v>265632</v>
          </cell>
          <cell r="Q937" t="str">
            <v>կ. 4</v>
          </cell>
        </row>
        <row r="938">
          <cell r="A938">
            <v>35</v>
          </cell>
          <cell r="B938">
            <v>1</v>
          </cell>
          <cell r="D938" t="str">
            <v>Ծաղկաձոր քաղաքում 35/10 կՎ ենթակայանի կառուցում</v>
          </cell>
          <cell r="F938" t="str">
            <v>պայմանագրի պահանջներին համապատասխան</v>
          </cell>
          <cell r="G938" t="str">
            <v>պայմանական միավոր</v>
          </cell>
          <cell r="H938">
            <v>1</v>
          </cell>
          <cell r="L938" t="str">
            <v>ԱԲՀ</v>
          </cell>
          <cell r="M938" t="str">
            <v>Մայիս 2024</v>
          </cell>
          <cell r="N938" t="str">
            <v>Մայիս 2024</v>
          </cell>
          <cell r="O938" t="str">
            <v>Դեկտեմբեր 2024</v>
          </cell>
          <cell r="P938">
            <v>137000</v>
          </cell>
          <cell r="Q938" t="str">
            <v>կ. 40</v>
          </cell>
        </row>
        <row r="939">
          <cell r="A939">
            <v>36</v>
          </cell>
          <cell r="B939">
            <v>1</v>
          </cell>
          <cell r="D939" t="str">
            <v>ՀՀ Շիրակի մարզ, ք. Գյումրի 110/35/6կՎ “Գյումրի-1” ենթակայանի վերակառուցման աշխատանքների կատարում</v>
          </cell>
          <cell r="F939" t="str">
            <v>պայմանագրի պահանջներին համապատասխան</v>
          </cell>
          <cell r="G939" t="str">
            <v>պայմանական միավոր</v>
          </cell>
          <cell r="H939">
            <v>1</v>
          </cell>
          <cell r="L939" t="str">
            <v>ԱԲՀ</v>
          </cell>
          <cell r="M939" t="str">
            <v>Մարտ2024</v>
          </cell>
          <cell r="N939" t="str">
            <v>Դեկտեմբեր 2024</v>
          </cell>
          <cell r="O939" t="str">
            <v>Դեկտեմբեր 2024</v>
          </cell>
          <cell r="P939">
            <v>180000</v>
          </cell>
          <cell r="Q939" t="str">
            <v>կ. 40</v>
          </cell>
        </row>
        <row r="940">
          <cell r="A940">
            <v>37</v>
          </cell>
          <cell r="B940">
            <v>1</v>
          </cell>
          <cell r="D940" t="str">
            <v>ՀՀ Լոռու մարզ, ք. Սպիտակ 110/35/10 կՎ «Սպիտակ» ենթակայանի վերակառուցման աշխատանքներ</v>
          </cell>
          <cell r="F940" t="str">
            <v>պայմանագրի պահանջներին համապատասխան</v>
          </cell>
          <cell r="G940" t="str">
            <v>պայմանական միավոր</v>
          </cell>
          <cell r="H940">
            <v>1</v>
          </cell>
          <cell r="L940" t="str">
            <v>ԱԲՀ</v>
          </cell>
          <cell r="M940" t="str">
            <v>Մարտ2024</v>
          </cell>
          <cell r="N940" t="str">
            <v>Դեկտեմբեր 2024</v>
          </cell>
          <cell r="O940" t="str">
            <v>Դեկտեմբեր 2024</v>
          </cell>
          <cell r="P940">
            <v>206000</v>
          </cell>
          <cell r="Q940" t="str">
            <v>կ. 40</v>
          </cell>
        </row>
        <row r="941">
          <cell r="A941">
            <v>38</v>
          </cell>
          <cell r="B941">
            <v>1</v>
          </cell>
          <cell r="D941" t="str">
            <v>Գլխավոր նախագծողի գործառույթների ծառայությունների մատուցում</v>
          </cell>
          <cell r="F941" t="str">
            <v>համաձայն տեխնիկական առաջադրանքի</v>
          </cell>
          <cell r="G941" t="str">
            <v>պայմանական միավոր</v>
          </cell>
          <cell r="H941">
            <v>1</v>
          </cell>
          <cell r="L941" t="str">
            <v>ԱԲՀ</v>
          </cell>
          <cell r="M941" t="str">
            <v>Х</v>
          </cell>
          <cell r="N941" t="str">
            <v>Հունիս 2024</v>
          </cell>
          <cell r="O941" t="str">
            <v>Հունիս 2025</v>
          </cell>
          <cell r="P941">
            <v>1120000</v>
          </cell>
          <cell r="Q941" t="str">
            <v>կ. 40</v>
          </cell>
        </row>
        <row r="942">
          <cell r="A942">
            <v>39</v>
          </cell>
          <cell r="B942">
            <v>1</v>
          </cell>
          <cell r="D942" t="str">
            <v>Ինտեգրված կադաստրի ստեղծման ռազմավարական ծրագրի շրջանակներում " Հայաստանի էլեկտրական ցանցեր"  ՓԲԸ -ի հենարանների և մալուխների չափագրության, երկրատեղեկատվական (GIS) համակարգի ստեղծման աշխատանքների կատարման  ծառայություններ</v>
          </cell>
          <cell r="F942" t="str">
            <v>համաձայն տեխնիկական առաջադրանքի</v>
          </cell>
          <cell r="G942" t="str">
            <v>պայմանական միավոր</v>
          </cell>
          <cell r="H942">
            <v>1</v>
          </cell>
          <cell r="L942" t="str">
            <v>ԱԲՀ</v>
          </cell>
          <cell r="M942" t="str">
            <v>Х</v>
          </cell>
          <cell r="N942" t="str">
            <v>Հունիս 2024</v>
          </cell>
          <cell r="O942" t="str">
            <v>Հունիս 2025</v>
          </cell>
          <cell r="P942">
            <v>120000</v>
          </cell>
          <cell r="Q942" t="str">
            <v>կ. 40</v>
          </cell>
        </row>
        <row r="943">
          <cell r="A943">
            <v>40</v>
          </cell>
          <cell r="B943">
            <v>1</v>
          </cell>
          <cell r="D943" t="str">
            <v>Եթերաժամի տրամադրման ծառայություններ</v>
          </cell>
          <cell r="F943" t="str">
            <v>պայմանագրի պահանջներին համապատասխան</v>
          </cell>
          <cell r="G943" t="str">
            <v>պայմանական միավոր</v>
          </cell>
          <cell r="H943">
            <v>1</v>
          </cell>
          <cell r="L943" t="str">
            <v>ԱԲՀ</v>
          </cell>
          <cell r="M943" t="str">
            <v>Х</v>
          </cell>
          <cell r="N943" t="str">
            <v>Դեկտեմբեր 2024</v>
          </cell>
          <cell r="O943" t="str">
            <v>Դեկտեմբեր 2024</v>
          </cell>
          <cell r="P943">
            <v>27000</v>
          </cell>
          <cell r="Q943" t="str">
            <v>կ. 40</v>
          </cell>
        </row>
        <row r="944">
          <cell r="A944">
            <v>41</v>
          </cell>
          <cell r="B944">
            <v>1</v>
          </cell>
          <cell r="D944" t="str">
            <v>Տրանսպորտային միջոցների վարձակալություն</v>
          </cell>
          <cell r="F944" t="str">
            <v>համաձայն տեխնիկական առաջադրանքի</v>
          </cell>
          <cell r="G944" t="str">
            <v>պայմանական միավոր</v>
          </cell>
          <cell r="H944">
            <v>1</v>
          </cell>
          <cell r="L944" t="str">
            <v>ԲՄ</v>
          </cell>
          <cell r="M944" t="str">
            <v>Х</v>
          </cell>
          <cell r="N944" t="str">
            <v>Հոկտեմբեր 2024</v>
          </cell>
          <cell r="O944" t="str">
            <v>Հոկտեմբեր 2024</v>
          </cell>
          <cell r="P944">
            <v>59378</v>
          </cell>
          <cell r="Q944" t="str">
            <v>կ. 35, 36</v>
          </cell>
        </row>
        <row r="945">
          <cell r="A945">
            <v>42</v>
          </cell>
          <cell r="B945">
            <v>1</v>
          </cell>
          <cell r="D945" t="str">
            <v xml:space="preserve">Անձնակազմի տեղափոխում </v>
          </cell>
          <cell r="F945" t="str">
            <v>համաձայն տեխնիկական առաջադրանքի</v>
          </cell>
          <cell r="G945" t="str">
            <v>պայմանական միավոր</v>
          </cell>
          <cell r="H945">
            <v>1</v>
          </cell>
          <cell r="L945" t="str">
            <v>ԲՄ</v>
          </cell>
          <cell r="M945" t="str">
            <v>Х</v>
          </cell>
          <cell r="N945" t="str">
            <v>Հոկտեմբեր 2024</v>
          </cell>
          <cell r="O945" t="str">
            <v>Հոկտեմբեր 2024</v>
          </cell>
          <cell r="P945">
            <v>132256</v>
          </cell>
          <cell r="Q945" t="str">
            <v>կ. 35, 36</v>
          </cell>
        </row>
        <row r="946">
          <cell r="A946">
            <v>43</v>
          </cell>
          <cell r="B946">
            <v>1</v>
          </cell>
          <cell r="D946" t="str">
            <v>Կապի ծառայություններ</v>
          </cell>
          <cell r="F946" t="str">
            <v>համաձայն տեխնիկական առաջադրանքի</v>
          </cell>
          <cell r="G946" t="str">
            <v>պայմանական միավոր</v>
          </cell>
          <cell r="H946">
            <v>1</v>
          </cell>
          <cell r="L946" t="str">
            <v>ԳԸՇ</v>
          </cell>
          <cell r="M946" t="str">
            <v>Х</v>
          </cell>
          <cell r="N946" t="str">
            <v>Հունիս 2024</v>
          </cell>
          <cell r="O946" t="str">
            <v>Դեկտեմբեր 2024</v>
          </cell>
          <cell r="P946">
            <v>284670.63599999994</v>
          </cell>
          <cell r="Q946" t="str">
            <v>կ. 12.8</v>
          </cell>
        </row>
        <row r="951">
          <cell r="A951">
            <v>44</v>
          </cell>
          <cell r="B951">
            <v>1</v>
          </cell>
          <cell r="D951" t="str">
            <v>6(10)-0.4 կՎ լարման մալուխների փոխարինում</v>
          </cell>
          <cell r="F951" t="str">
            <v>համաձայն տեխնիկական առաջադրանքի</v>
          </cell>
          <cell r="G951" t="str">
            <v>պայմանական միավոր</v>
          </cell>
          <cell r="H951">
            <v>1</v>
          </cell>
          <cell r="L951" t="str">
            <v>ԱԲՀ</v>
          </cell>
          <cell r="M951" t="str">
            <v>Х</v>
          </cell>
          <cell r="N951" t="str">
            <v>Հունիս 2024</v>
          </cell>
          <cell r="O951" t="str">
            <v>Հունիս 2024</v>
          </cell>
          <cell r="P951">
            <v>714000</v>
          </cell>
          <cell r="Q951" t="str">
            <v>կ. 40</v>
          </cell>
        </row>
        <row r="952">
          <cell r="A952">
            <v>45</v>
          </cell>
          <cell r="B952">
            <v>1</v>
          </cell>
          <cell r="D952" t="str">
            <v>Տրանսֆորմատորային և բաշխիչ ենթակայանների վերակառուցում</v>
          </cell>
          <cell r="F952" t="str">
            <v>համաձայն տեխնիկական առաջադրանքի</v>
          </cell>
          <cell r="G952" t="str">
            <v>պայմանական միավոր</v>
          </cell>
          <cell r="H952">
            <v>1</v>
          </cell>
          <cell r="L952" t="str">
            <v>ԱԲՀ</v>
          </cell>
          <cell r="M952" t="str">
            <v>Х</v>
          </cell>
          <cell r="N952" t="str">
            <v>Հունիս 2024</v>
          </cell>
          <cell r="O952" t="str">
            <v>Հուլիս 2024</v>
          </cell>
          <cell r="P952">
            <v>492000</v>
          </cell>
          <cell r="Q952" t="str">
            <v>կ. 40</v>
          </cell>
        </row>
        <row r="953">
          <cell r="A953">
            <v>46</v>
          </cell>
          <cell r="B953">
            <v>1</v>
          </cell>
          <cell r="D953" t="str">
            <v>ՀՀ ամբողջ տարածքում գտնվող, “ՀԷՑ” ՓԲԸ-ին սեփականության իրավունքով պատկանող էլեկտրասյուների վարձակալության ծառայություններ</v>
          </cell>
          <cell r="F953" t="str">
            <v>համաձայն տեխնիկական առաջադրանքի</v>
          </cell>
          <cell r="G953" t="str">
            <v>պայմանական միավոր</v>
          </cell>
          <cell r="H953">
            <v>1</v>
          </cell>
          <cell r="L953" t="str">
            <v>ԱԲՀ</v>
          </cell>
          <cell r="M953" t="str">
            <v>Х</v>
          </cell>
          <cell r="N953" t="str">
            <v>Օգոստոս 2024</v>
          </cell>
          <cell r="O953" t="str">
            <v>Սեպտեմբեր 2030</v>
          </cell>
          <cell r="P953" t="str">
            <v>Х</v>
          </cell>
          <cell r="Q953" t="str">
            <v>կ. 40</v>
          </cell>
        </row>
        <row r="954">
          <cell r="A954">
            <v>47</v>
          </cell>
          <cell r="B954">
            <v>1</v>
          </cell>
          <cell r="D954" t="str">
            <v>Բնապահպանության նորմերին ուղղված ներդրումներ: Ենթակայանների յուղահեռացման համակարգերի կառուցման աշխատանքներ</v>
          </cell>
          <cell r="F954" t="str">
            <v>համաձայն տեխնիկական առաջադրանքի</v>
          </cell>
          <cell r="G954" t="str">
            <v>պայմանական միավոր</v>
          </cell>
          <cell r="H954">
            <v>1</v>
          </cell>
          <cell r="L954" t="str">
            <v>ԱԲՀ</v>
          </cell>
          <cell r="M954" t="str">
            <v>Х</v>
          </cell>
          <cell r="N954" t="str">
            <v>Օգոստոս 2024</v>
          </cell>
          <cell r="O954" t="str">
            <v>Դեկտեմբեր 2024</v>
          </cell>
          <cell r="P954">
            <v>63000</v>
          </cell>
          <cell r="Q954" t="str">
            <v>կ. 40</v>
          </cell>
        </row>
        <row r="955">
          <cell r="A955">
            <v>48</v>
          </cell>
          <cell r="B955">
            <v>1</v>
          </cell>
          <cell r="D955" t="str">
            <v>Կորուստների նվազեցման ծրագրի, կապիտալ վերանորոգումների և նոր սպառողների էլեկտրական ցանցին միացման շինմոնտաժային աշխատանքներ</v>
          </cell>
          <cell r="F955" t="str">
            <v>համաձայն տեխնիկական առաջադրանքի</v>
          </cell>
          <cell r="G955" t="str">
            <v>պայմանական միավոր</v>
          </cell>
          <cell r="H955">
            <v>1</v>
          </cell>
          <cell r="L955" t="str">
            <v>ԱԲՀ</v>
          </cell>
          <cell r="M955" t="str">
            <v>Х</v>
          </cell>
          <cell r="N955" t="str">
            <v>Մարտ 2024</v>
          </cell>
          <cell r="O955" t="str">
            <v>Հունվար 2025</v>
          </cell>
          <cell r="P955">
            <v>9528000</v>
          </cell>
          <cell r="Q955" t="str">
            <v>կ. 40</v>
          </cell>
        </row>
        <row r="956">
          <cell r="A956">
            <v>49</v>
          </cell>
          <cell r="B956">
            <v>1</v>
          </cell>
          <cell r="D956" t="str">
            <v xml:space="preserve">Ներդրումային ծրագրով իրականացվող աշխատանքների նկատմամբ տեխնիկական վերահսկում </v>
          </cell>
          <cell r="F956" t="str">
            <v>համաձայն տեխնիկական առաջադրանքի</v>
          </cell>
          <cell r="G956" t="str">
            <v>պայմանական միավոր</v>
          </cell>
          <cell r="H956">
            <v>1</v>
          </cell>
          <cell r="L956" t="str">
            <v>ԱԲՀ</v>
          </cell>
          <cell r="M956" t="str">
            <v>Х</v>
          </cell>
          <cell r="N956" t="str">
            <v>Փետրվար 2024</v>
          </cell>
          <cell r="O956" t="str">
            <v>Մարտ 2024</v>
          </cell>
          <cell r="P956">
            <v>200000</v>
          </cell>
          <cell r="Q956" t="str">
            <v>կ. 40</v>
          </cell>
        </row>
        <row r="957">
          <cell r="A957">
            <v>50</v>
          </cell>
          <cell r="B957">
            <v>1</v>
          </cell>
          <cell r="D957" t="str">
            <v>Հասցեական ծրագրերի կատարման շինմոնտաժային աշխատանքներ</v>
          </cell>
          <cell r="F957" t="str">
            <v>համաձայն տեխնիկական առաջադրանքի</v>
          </cell>
          <cell r="G957" t="str">
            <v>պայմանական միավոր</v>
          </cell>
          <cell r="H957">
            <v>1</v>
          </cell>
          <cell r="L957" t="str">
            <v>ԱԲՀ</v>
          </cell>
          <cell r="M957" t="str">
            <v>Х</v>
          </cell>
          <cell r="N957" t="str">
            <v>Հունիս 2024</v>
          </cell>
          <cell r="O957" t="str">
            <v>Հունիս 2024</v>
          </cell>
          <cell r="P957">
            <v>1301000</v>
          </cell>
          <cell r="Q957" t="str">
            <v>կ. 40</v>
          </cell>
        </row>
        <row r="958">
          <cell r="A958">
            <v>51</v>
          </cell>
          <cell r="B958">
            <v>1</v>
          </cell>
          <cell r="D958" t="str">
            <v>0,4/0,22 կՎ էլ. ցանցերում և 6(10)/0,4կՎ ենթակայաններում էլեկտրաէներգիայի ավտոմատացված հաշվառման և հսկման համակարգի մշակման, կառուցման և ներդրման  (այսուհետ՝ « ԷԱՀՀ ») աշխատանքներ</v>
          </cell>
          <cell r="F958" t="str">
            <v>համաձայն տեխնիկական առաջադրանքի</v>
          </cell>
          <cell r="G958" t="str">
            <v>պայմանական միավոր</v>
          </cell>
          <cell r="H958">
            <v>1</v>
          </cell>
          <cell r="L958" t="str">
            <v>ԱԲՀ</v>
          </cell>
          <cell r="M958" t="str">
            <v>Х</v>
          </cell>
          <cell r="N958" t="str">
            <v>Մայիս 2024</v>
          </cell>
          <cell r="O958" t="str">
            <v>Հունվար 2027</v>
          </cell>
          <cell r="P958">
            <v>5320000</v>
          </cell>
          <cell r="Q958" t="str">
            <v>կ. 40</v>
          </cell>
        </row>
        <row r="959">
          <cell r="A959">
            <v>52</v>
          </cell>
          <cell r="B959">
            <v>1</v>
          </cell>
          <cell r="D959" t="str">
            <v xml:space="preserve">ք. Երևանում և մոտակա համայնքներում "ՀԷՑ" ՓԲԸ վարչական տարածքների պահպանության ծառայությունների մատուցում  </v>
          </cell>
          <cell r="F959" t="str">
            <v>համաձայն տեխնիկական առաջադրանքի</v>
          </cell>
          <cell r="G959" t="str">
            <v>պայմանական միավոր</v>
          </cell>
          <cell r="H959">
            <v>1</v>
          </cell>
          <cell r="L959" t="str">
            <v>ԲՄ</v>
          </cell>
          <cell r="M959" t="str">
            <v>Х</v>
          </cell>
          <cell r="N959" t="str">
            <v>Դեկտեմբեր 2024</v>
          </cell>
          <cell r="O959" t="str">
            <v>Դեկտեմբեր 2024</v>
          </cell>
          <cell r="P959">
            <v>106880</v>
          </cell>
          <cell r="Q959" t="str">
            <v>կ. 35, 36</v>
          </cell>
        </row>
        <row r="960">
          <cell r="A960">
            <v>53</v>
          </cell>
          <cell r="B960">
            <v>1</v>
          </cell>
          <cell r="D960" t="str">
            <v xml:space="preserve">ՀՀ տարածքում, բացառությամբ ք. Երևանի, "ՀԷՑ" ՓԲԸ վարչական տարածքների պահպանության ծառայությունների մատուցում </v>
          </cell>
          <cell r="F960" t="str">
            <v>համաձայն տեխնիկական առաջադրանքի</v>
          </cell>
          <cell r="G960" t="str">
            <v>պայմանական միավոր</v>
          </cell>
          <cell r="H960">
            <v>1</v>
          </cell>
          <cell r="L960" t="str">
            <v>ԲՄ</v>
          </cell>
          <cell r="M960" t="str">
            <v>Х</v>
          </cell>
          <cell r="N960" t="str">
            <v>Դեկտեմբեր 2024</v>
          </cell>
          <cell r="O960" t="str">
            <v>Դեկտեմբեր 2024</v>
          </cell>
          <cell r="P960">
            <v>134602</v>
          </cell>
          <cell r="Q960" t="str">
            <v>կ. 35, 36</v>
          </cell>
        </row>
        <row r="961">
          <cell r="A961">
            <v>54</v>
          </cell>
          <cell r="B961">
            <v>1</v>
          </cell>
          <cell r="D961" t="str">
            <v>35կՎ ե/կ-ների վերակառուցում, կառուցում</v>
          </cell>
          <cell r="F961" t="str">
            <v>համաձայն տեխնիկական առաջադրանքի</v>
          </cell>
          <cell r="G961" t="str">
            <v>պայմանական միավոր</v>
          </cell>
          <cell r="H961">
            <v>1</v>
          </cell>
          <cell r="L961" t="str">
            <v>ԱԲՀ</v>
          </cell>
          <cell r="M961" t="str">
            <v>Х</v>
          </cell>
          <cell r="N961" t="str">
            <v>Մարտ 2024</v>
          </cell>
          <cell r="O961" t="str">
            <v>Դեկտեմբեր 2024</v>
          </cell>
          <cell r="P961">
            <v>600000</v>
          </cell>
          <cell r="Q961" t="str">
            <v>կ. 40</v>
          </cell>
        </row>
        <row r="962">
          <cell r="A962">
            <v>55</v>
          </cell>
          <cell r="B962">
            <v>1</v>
          </cell>
          <cell r="F962" t="str">
            <v>համաձայն տեխնիկական առաջադրանքի</v>
          </cell>
          <cell r="G962" t="str">
            <v>պայմանական միավոր</v>
          </cell>
          <cell r="H962">
            <v>1</v>
          </cell>
          <cell r="L962" t="str">
            <v>ԱԲՀ</v>
          </cell>
          <cell r="M962" t="str">
            <v>Մարտ 2024</v>
          </cell>
          <cell r="N962" t="str">
            <v>Մարտ 2024</v>
          </cell>
          <cell r="O962" t="str">
            <v>Դեկտեմբեր 2024</v>
          </cell>
          <cell r="P962" t="str">
            <v>Х</v>
          </cell>
          <cell r="Q962" t="str">
            <v>կ. 40</v>
          </cell>
        </row>
        <row r="963">
          <cell r="A963">
            <v>56</v>
          </cell>
          <cell r="B963">
            <v>1</v>
          </cell>
          <cell r="D963" t="str">
            <v>110/35կվ լարման մալուխային գծերի անցկացման և  փոխարինման աշխատանքներ</v>
          </cell>
          <cell r="F963" t="str">
            <v>համաձայն տեխնիկական առաջադրանքի</v>
          </cell>
          <cell r="G963" t="str">
            <v>պայմանական միավոր</v>
          </cell>
          <cell r="H963">
            <v>1</v>
          </cell>
          <cell r="L963" t="str">
            <v>ԱԲՀ</v>
          </cell>
          <cell r="M963" t="str">
            <v>Փետրվար 2024</v>
          </cell>
          <cell r="N963" t="str">
            <v>Մարտ 2024</v>
          </cell>
          <cell r="O963" t="str">
            <v>Դեկտեմբեր 2024</v>
          </cell>
          <cell r="P963">
            <v>200000</v>
          </cell>
          <cell r="Q963" t="str">
            <v>կ. 40</v>
          </cell>
        </row>
        <row r="964">
          <cell r="A964">
            <v>57</v>
          </cell>
          <cell r="B964">
            <v>1</v>
          </cell>
          <cell r="D964" t="str">
            <v>Համայնքներում հասցեական ծրագրեր</v>
          </cell>
          <cell r="F964" t="str">
            <v>համաձայն տեխնիկական առաջադրանքի</v>
          </cell>
          <cell r="G964" t="str">
            <v>պայմանական միավոր</v>
          </cell>
          <cell r="H964">
            <v>1</v>
          </cell>
          <cell r="L964" t="str">
            <v>ԱԲՀ</v>
          </cell>
          <cell r="M964" t="str">
            <v>Х</v>
          </cell>
          <cell r="N964" t="str">
            <v>Մարտ 2024</v>
          </cell>
          <cell r="O964" t="str">
            <v>Դեկտեմբեր 2024</v>
          </cell>
          <cell r="P964">
            <v>260000</v>
          </cell>
          <cell r="Q964" t="str">
            <v>կ. 40</v>
          </cell>
        </row>
        <row r="965">
          <cell r="F965" t="str">
            <v>համաձայն տեխնիկական առաջադրանքի</v>
          </cell>
          <cell r="G965" t="str">
            <v>պայմանական միավոր</v>
          </cell>
          <cell r="H965">
            <v>1</v>
          </cell>
          <cell r="L965" t="str">
            <v>ԱԲՀ</v>
          </cell>
          <cell r="O965" t="str">
            <v>Դեկտեմբեր 2024</v>
          </cell>
          <cell r="Q965" t="str">
            <v>կ. 40</v>
          </cell>
        </row>
        <row r="966">
          <cell r="A966">
            <v>59</v>
          </cell>
          <cell r="B966">
            <v>1</v>
          </cell>
          <cell r="D966" t="str">
            <v>110/35կՎ լարման օդային գծերի կառուցման և վերակառուցման աշխատանքներ</v>
          </cell>
          <cell r="F966" t="str">
            <v>համաձայն տեխնիկական առաջադրանքի</v>
          </cell>
          <cell r="G966" t="str">
            <v>պայմանական միավոր</v>
          </cell>
          <cell r="H966">
            <v>1</v>
          </cell>
          <cell r="L966" t="str">
            <v>ԱԲՀ</v>
          </cell>
          <cell r="M966" t="str">
            <v>Х</v>
          </cell>
          <cell r="N966" t="str">
            <v>Մարտ 2024</v>
          </cell>
          <cell r="O966" t="str">
            <v>Մայիս 2025</v>
          </cell>
          <cell r="P966" t="str">
            <v>X</v>
          </cell>
          <cell r="Q966" t="str">
            <v>կ. 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J87"/>
  <sheetViews>
    <sheetView tabSelected="1" workbookViewId="0">
      <selection activeCell="L82" sqref="L82"/>
    </sheetView>
  </sheetViews>
  <sheetFormatPr defaultColWidth="7.140625" defaultRowHeight="20.25" x14ac:dyDescent="0.3"/>
  <cols>
    <col min="1" max="2" width="5.85546875" style="1" customWidth="1"/>
    <col min="3" max="3" width="48.28515625" style="1" customWidth="1"/>
    <col min="4" max="4" width="21.28515625" style="1" customWidth="1"/>
    <col min="5" max="5" width="8" style="1" customWidth="1"/>
    <col min="6" max="6" width="9.5703125" style="2" customWidth="1"/>
    <col min="7" max="7" width="14.28515625" style="1" customWidth="1"/>
    <col min="8" max="8" width="15.28515625" style="1" customWidth="1"/>
    <col min="9" max="9" width="19.7109375" style="1" customWidth="1"/>
    <col min="10" max="10" width="15.5703125" style="1" customWidth="1"/>
    <col min="11" max="11" width="15.5703125" style="1" hidden="1" customWidth="1"/>
    <col min="12" max="12" width="8.5703125" style="1" bestFit="1" customWidth="1"/>
    <col min="13" max="55" width="7.140625" style="6"/>
    <col min="56" max="16384" width="7.140625" style="7"/>
  </cols>
  <sheetData>
    <row r="1" spans="1:2272" ht="46.5" customHeight="1" x14ac:dyDescent="0.3">
      <c r="G1" s="3" t="s">
        <v>0</v>
      </c>
      <c r="H1" s="3"/>
      <c r="I1" s="3"/>
      <c r="J1" s="3"/>
      <c r="K1" s="4"/>
      <c r="L1" s="5"/>
    </row>
    <row r="2" spans="1:2272" ht="76.5" customHeight="1" x14ac:dyDescent="0.35">
      <c r="A2" s="8"/>
      <c r="B2" s="8"/>
      <c r="C2" s="8"/>
      <c r="D2" s="8"/>
      <c r="E2" s="8"/>
      <c r="F2" s="9"/>
      <c r="G2" s="10" t="s">
        <v>1</v>
      </c>
      <c r="H2" s="10"/>
      <c r="I2" s="10"/>
      <c r="J2" s="10"/>
      <c r="K2" s="11"/>
      <c r="L2" s="12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</row>
    <row r="3" spans="1:2272" ht="39.75" customHeight="1" x14ac:dyDescent="0.35">
      <c r="A3" s="8"/>
      <c r="B3" s="8"/>
      <c r="C3" s="8"/>
      <c r="D3" s="8"/>
      <c r="E3" s="8"/>
      <c r="F3" s="9"/>
      <c r="G3" s="10" t="s">
        <v>2</v>
      </c>
      <c r="H3" s="10"/>
      <c r="I3" s="10"/>
      <c r="J3" s="10"/>
      <c r="K3" s="11"/>
      <c r="L3" s="12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</row>
    <row r="4" spans="1:2272" ht="12.75" customHeight="1" x14ac:dyDescent="0.35">
      <c r="A4" s="8"/>
      <c r="B4" s="8"/>
      <c r="C4" s="8"/>
      <c r="D4" s="8"/>
      <c r="E4" s="8"/>
      <c r="F4" s="9"/>
      <c r="G4" s="11"/>
      <c r="H4" s="11"/>
      <c r="I4" s="11"/>
      <c r="J4" s="11"/>
      <c r="K4" s="11"/>
      <c r="L4" s="12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</row>
    <row r="5" spans="1:2272" ht="45" customHeight="1" x14ac:dyDescent="0.3">
      <c r="A5" s="13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</row>
    <row r="6" spans="1:2272" s="19" customFormat="1" ht="129.75" customHeight="1" x14ac:dyDescent="0.3">
      <c r="A6" s="15" t="str">
        <f>'[1]План с разбивкой 2024 Коррект.3'!A5</f>
        <v>Գնումների համարը</v>
      </c>
      <c r="B6" s="15" t="str">
        <f>'[1]План с разбивкой 2024 Коррект.3'!B5</f>
        <v>Լոտի համարը</v>
      </c>
      <c r="C6" s="15" t="str">
        <f>'[1]План с разбивкой 2024 Коррект.3'!D5</f>
        <v>Ապրանքի, աշխատանքի և ծառայության անվանումը</v>
      </c>
      <c r="D6" s="15" t="str">
        <f>'[1]План с разбивкой 2024 Коррект.3'!F5</f>
        <v>Ապրանքներին, աշխատանքներին, ծառայություններին ներկայացվող պահանջները</v>
      </c>
      <c r="E6" s="15" t="str">
        <f>'[1]План с разбивкой 2024 Коррект.3'!G5</f>
        <v>Չափ. միավ.</v>
      </c>
      <c r="F6" s="15" t="str">
        <f>'[1]План с разбивкой 2024 Коррект.3'!H5</f>
        <v>Քանակ</v>
      </c>
      <c r="G6" s="15" t="str">
        <f>'[1]План с разбивкой 2024 Коррект.3'!L5</f>
        <v>Գնումների նախատեսվող եղանակը (Գնումների Կարգի համաձայն)</v>
      </c>
      <c r="H6" s="15" t="str">
        <f>'[1]План с разбивкой 2024 Коррект.3'!M5</f>
        <v>Գործընթացների սկիզբը հայտարարելու նախատեսվող ամսաթիվը</v>
      </c>
      <c r="I6" s="15" t="str">
        <f>'[1]План с разбивкой 2024 Коррект.3'!N5</f>
        <v>Գործընթացների անցկացման կամ պայմանագրերի կնքման (մեկ անձից գնման դեպքում) նախատեսվող ամսաթիվը</v>
      </c>
      <c r="J6" s="15" t="str">
        <f>'[1]План с разбивкой 2024 Коррект.3'!O5</f>
        <v>Ապրանքների առաքման, աշխատանքների կատարման, ծառայությունների մատուցման ավարտը (տարին և ամիսը)</v>
      </c>
      <c r="K6" s="16" t="s">
        <v>4</v>
      </c>
      <c r="L6" s="17" t="str">
        <f>'[1]План с разбивкой 2024 Коррект.3'!Q5</f>
        <v>Գնումների նախատեսվող եղանակը Գնումների Կարգի և ՀՀ ՀԾԿՀ 19.08.2020 թ. No. 273Ա Որոշման համաձայն</v>
      </c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  <c r="AMJ6" s="18"/>
      <c r="AMK6" s="18"/>
      <c r="AML6" s="18"/>
      <c r="AMM6" s="18"/>
      <c r="AMN6" s="18"/>
      <c r="AMO6" s="18"/>
      <c r="AMP6" s="18"/>
      <c r="AMQ6" s="18"/>
      <c r="AMR6" s="18"/>
      <c r="AMS6" s="18"/>
      <c r="AMT6" s="18"/>
      <c r="AMU6" s="18"/>
      <c r="AMV6" s="18"/>
      <c r="AMW6" s="18"/>
      <c r="AMX6" s="18"/>
      <c r="AMY6" s="18"/>
      <c r="AMZ6" s="18"/>
      <c r="ANA6" s="18"/>
      <c r="ANB6" s="18"/>
      <c r="ANC6" s="18"/>
      <c r="AND6" s="18"/>
      <c r="ANE6" s="18"/>
      <c r="ANF6" s="18"/>
      <c r="ANG6" s="18"/>
      <c r="ANH6" s="18"/>
      <c r="ANI6" s="18"/>
      <c r="ANJ6" s="18"/>
      <c r="ANK6" s="18"/>
      <c r="ANL6" s="18"/>
      <c r="ANM6" s="18"/>
      <c r="ANN6" s="18"/>
      <c r="ANO6" s="18"/>
      <c r="ANP6" s="18"/>
      <c r="ANQ6" s="18"/>
      <c r="ANR6" s="18"/>
      <c r="ANS6" s="18"/>
      <c r="ANT6" s="18"/>
      <c r="ANU6" s="18"/>
      <c r="ANV6" s="18"/>
      <c r="ANW6" s="18"/>
      <c r="ANX6" s="18"/>
      <c r="ANY6" s="18"/>
      <c r="ANZ6" s="18"/>
      <c r="AOA6" s="18"/>
      <c r="AOB6" s="18"/>
      <c r="AOC6" s="18"/>
      <c r="AOD6" s="18"/>
      <c r="AOE6" s="18"/>
      <c r="AOF6" s="18"/>
      <c r="AOG6" s="18"/>
      <c r="AOH6" s="18"/>
      <c r="AOI6" s="18"/>
      <c r="AOJ6" s="18"/>
      <c r="AOK6" s="18"/>
      <c r="AOL6" s="18"/>
      <c r="AOM6" s="18"/>
      <c r="AON6" s="18"/>
      <c r="AOO6" s="18"/>
      <c r="AOP6" s="18"/>
      <c r="AOQ6" s="18"/>
      <c r="AOR6" s="18"/>
      <c r="AOS6" s="18"/>
      <c r="AOT6" s="18"/>
      <c r="AOU6" s="18"/>
      <c r="AOV6" s="18"/>
      <c r="AOW6" s="18"/>
      <c r="AOX6" s="18"/>
      <c r="AOY6" s="18"/>
      <c r="AOZ6" s="18"/>
      <c r="APA6" s="18"/>
      <c r="APB6" s="18"/>
      <c r="APC6" s="18"/>
      <c r="APD6" s="18"/>
      <c r="APE6" s="18"/>
      <c r="APF6" s="18"/>
      <c r="APG6" s="18"/>
      <c r="APH6" s="18"/>
      <c r="API6" s="18"/>
      <c r="APJ6" s="18"/>
      <c r="APK6" s="18"/>
      <c r="APL6" s="18"/>
      <c r="APM6" s="18"/>
      <c r="APN6" s="18"/>
      <c r="APO6" s="18"/>
      <c r="APP6" s="18"/>
      <c r="APQ6" s="18"/>
      <c r="APR6" s="18"/>
      <c r="APS6" s="18"/>
      <c r="APT6" s="18"/>
      <c r="APU6" s="18"/>
      <c r="APV6" s="18"/>
      <c r="APW6" s="18"/>
      <c r="APX6" s="18"/>
      <c r="APY6" s="18"/>
      <c r="APZ6" s="18"/>
      <c r="AQA6" s="18"/>
      <c r="AQB6" s="18"/>
      <c r="AQC6" s="18"/>
      <c r="AQD6" s="18"/>
      <c r="AQE6" s="18"/>
      <c r="AQF6" s="18"/>
      <c r="AQG6" s="18"/>
      <c r="AQH6" s="18"/>
      <c r="AQI6" s="18"/>
      <c r="AQJ6" s="18"/>
      <c r="AQK6" s="18"/>
      <c r="AQL6" s="18"/>
      <c r="AQM6" s="18"/>
      <c r="AQN6" s="18"/>
      <c r="AQO6" s="18"/>
      <c r="AQP6" s="18"/>
      <c r="AQQ6" s="18"/>
      <c r="AQR6" s="18"/>
      <c r="AQS6" s="18"/>
      <c r="AQT6" s="18"/>
      <c r="AQU6" s="18"/>
      <c r="AQV6" s="18"/>
      <c r="AQW6" s="18"/>
      <c r="AQX6" s="18"/>
      <c r="AQY6" s="18"/>
      <c r="AQZ6" s="18"/>
      <c r="ARA6" s="18"/>
      <c r="ARB6" s="18"/>
      <c r="ARC6" s="18"/>
      <c r="ARD6" s="18"/>
      <c r="ARE6" s="18"/>
      <c r="ARF6" s="18"/>
      <c r="ARG6" s="18"/>
      <c r="ARH6" s="18"/>
      <c r="ARI6" s="18"/>
      <c r="ARJ6" s="18"/>
      <c r="ARK6" s="18"/>
      <c r="ARL6" s="18"/>
      <c r="ARM6" s="18"/>
      <c r="ARN6" s="18"/>
      <c r="ARO6" s="18"/>
      <c r="ARP6" s="18"/>
      <c r="ARQ6" s="18"/>
      <c r="ARR6" s="18"/>
      <c r="ARS6" s="18"/>
      <c r="ART6" s="18"/>
      <c r="ARU6" s="18"/>
      <c r="ARV6" s="18"/>
      <c r="ARW6" s="18"/>
      <c r="ARX6" s="18"/>
      <c r="ARY6" s="18"/>
      <c r="ARZ6" s="18"/>
      <c r="ASA6" s="18"/>
      <c r="ASB6" s="18"/>
      <c r="ASC6" s="18"/>
      <c r="ASD6" s="18"/>
      <c r="ASE6" s="18"/>
      <c r="ASF6" s="18"/>
      <c r="ASG6" s="18"/>
      <c r="ASH6" s="18"/>
      <c r="ASI6" s="18"/>
      <c r="ASJ6" s="18"/>
      <c r="ASK6" s="18"/>
      <c r="ASL6" s="18"/>
      <c r="ASM6" s="18"/>
      <c r="ASN6" s="18"/>
      <c r="ASO6" s="18"/>
      <c r="ASP6" s="18"/>
      <c r="ASQ6" s="18"/>
      <c r="ASR6" s="18"/>
      <c r="ASS6" s="18"/>
      <c r="AST6" s="18"/>
      <c r="ASU6" s="18"/>
      <c r="ASV6" s="18"/>
      <c r="ASW6" s="18"/>
      <c r="ASX6" s="18"/>
      <c r="ASY6" s="18"/>
      <c r="ASZ6" s="18"/>
      <c r="ATA6" s="18"/>
      <c r="ATB6" s="18"/>
      <c r="ATC6" s="18"/>
      <c r="ATD6" s="18"/>
      <c r="ATE6" s="18"/>
      <c r="ATF6" s="18"/>
      <c r="ATG6" s="18"/>
      <c r="ATH6" s="18"/>
      <c r="ATI6" s="18"/>
      <c r="ATJ6" s="18"/>
      <c r="ATK6" s="18"/>
      <c r="ATL6" s="18"/>
      <c r="ATM6" s="18"/>
      <c r="ATN6" s="18"/>
      <c r="ATO6" s="18"/>
      <c r="ATP6" s="18"/>
      <c r="ATQ6" s="18"/>
      <c r="ATR6" s="18"/>
      <c r="ATS6" s="18"/>
      <c r="ATT6" s="18"/>
      <c r="ATU6" s="18"/>
      <c r="ATV6" s="18"/>
      <c r="ATW6" s="18"/>
      <c r="ATX6" s="18"/>
      <c r="ATY6" s="18"/>
      <c r="ATZ6" s="18"/>
      <c r="AUA6" s="18"/>
      <c r="AUB6" s="18"/>
      <c r="AUC6" s="18"/>
      <c r="AUD6" s="18"/>
      <c r="AUE6" s="18"/>
      <c r="AUF6" s="18"/>
      <c r="AUG6" s="18"/>
      <c r="AUH6" s="18"/>
      <c r="AUI6" s="18"/>
      <c r="AUJ6" s="18"/>
      <c r="AUK6" s="18"/>
      <c r="AUL6" s="18"/>
      <c r="AUM6" s="18"/>
      <c r="AUN6" s="18"/>
      <c r="AUO6" s="18"/>
      <c r="AUP6" s="18"/>
      <c r="AUQ6" s="18"/>
      <c r="AUR6" s="18"/>
      <c r="AUS6" s="18"/>
      <c r="AUT6" s="18"/>
      <c r="AUU6" s="18"/>
      <c r="AUV6" s="18"/>
      <c r="AUW6" s="18"/>
      <c r="AUX6" s="18"/>
      <c r="AUY6" s="18"/>
      <c r="AUZ6" s="18"/>
      <c r="AVA6" s="18"/>
      <c r="AVB6" s="18"/>
      <c r="AVC6" s="18"/>
      <c r="AVD6" s="18"/>
      <c r="AVE6" s="18"/>
      <c r="AVF6" s="18"/>
      <c r="AVG6" s="18"/>
      <c r="AVH6" s="18"/>
      <c r="AVI6" s="18"/>
      <c r="AVJ6" s="18"/>
      <c r="AVK6" s="18"/>
      <c r="AVL6" s="18"/>
      <c r="AVM6" s="18"/>
      <c r="AVN6" s="18"/>
      <c r="AVO6" s="18"/>
      <c r="AVP6" s="18"/>
      <c r="AVQ6" s="18"/>
      <c r="AVR6" s="18"/>
      <c r="AVS6" s="18"/>
      <c r="AVT6" s="18"/>
      <c r="AVU6" s="18"/>
      <c r="AVV6" s="18"/>
      <c r="AVW6" s="18"/>
      <c r="AVX6" s="18"/>
      <c r="AVY6" s="18"/>
      <c r="AVZ6" s="18"/>
      <c r="AWA6" s="18"/>
      <c r="AWB6" s="18"/>
      <c r="AWC6" s="18"/>
      <c r="AWD6" s="18"/>
      <c r="AWE6" s="18"/>
      <c r="AWF6" s="18"/>
      <c r="AWG6" s="18"/>
      <c r="AWH6" s="18"/>
      <c r="AWI6" s="18"/>
      <c r="AWJ6" s="18"/>
      <c r="AWK6" s="18"/>
      <c r="AWL6" s="18"/>
      <c r="AWM6" s="18"/>
      <c r="AWN6" s="18"/>
      <c r="AWO6" s="18"/>
      <c r="AWP6" s="18"/>
      <c r="AWQ6" s="18"/>
      <c r="AWR6" s="18"/>
      <c r="AWS6" s="18"/>
      <c r="AWT6" s="18"/>
      <c r="AWU6" s="18"/>
      <c r="AWV6" s="18"/>
      <c r="AWW6" s="18"/>
      <c r="AWX6" s="18"/>
      <c r="AWY6" s="18"/>
      <c r="AWZ6" s="18"/>
      <c r="AXA6" s="18"/>
      <c r="AXB6" s="18"/>
      <c r="AXC6" s="18"/>
      <c r="AXD6" s="18"/>
      <c r="AXE6" s="18"/>
      <c r="AXF6" s="18"/>
      <c r="AXG6" s="18"/>
      <c r="AXH6" s="18"/>
      <c r="AXI6" s="18"/>
      <c r="AXJ6" s="18"/>
      <c r="AXK6" s="18"/>
      <c r="AXL6" s="18"/>
      <c r="AXM6" s="18"/>
      <c r="AXN6" s="18"/>
      <c r="AXO6" s="18"/>
      <c r="AXP6" s="18"/>
      <c r="AXQ6" s="18"/>
      <c r="AXR6" s="18"/>
      <c r="AXS6" s="18"/>
      <c r="AXT6" s="18"/>
      <c r="AXU6" s="18"/>
      <c r="AXV6" s="18"/>
      <c r="AXW6" s="18"/>
      <c r="AXX6" s="18"/>
      <c r="AXY6" s="18"/>
      <c r="AXZ6" s="18"/>
      <c r="AYA6" s="18"/>
      <c r="AYB6" s="18"/>
      <c r="AYC6" s="18"/>
      <c r="AYD6" s="18"/>
      <c r="AYE6" s="18"/>
      <c r="AYF6" s="18"/>
      <c r="AYG6" s="18"/>
      <c r="AYH6" s="18"/>
      <c r="AYI6" s="18"/>
      <c r="AYJ6" s="18"/>
      <c r="AYK6" s="18"/>
      <c r="AYL6" s="18"/>
      <c r="AYM6" s="18"/>
      <c r="AYN6" s="18"/>
      <c r="AYO6" s="18"/>
      <c r="AYP6" s="18"/>
      <c r="AYQ6" s="18"/>
      <c r="AYR6" s="18"/>
      <c r="AYS6" s="18"/>
      <c r="AYT6" s="18"/>
      <c r="AYU6" s="18"/>
      <c r="AYV6" s="18"/>
      <c r="AYW6" s="18"/>
      <c r="AYX6" s="18"/>
      <c r="AYY6" s="18"/>
      <c r="AYZ6" s="18"/>
      <c r="AZA6" s="18"/>
      <c r="AZB6" s="18"/>
      <c r="AZC6" s="18"/>
      <c r="AZD6" s="18"/>
      <c r="AZE6" s="18"/>
      <c r="AZF6" s="18"/>
      <c r="AZG6" s="18"/>
      <c r="AZH6" s="18"/>
      <c r="AZI6" s="18"/>
      <c r="AZJ6" s="18"/>
      <c r="AZK6" s="18"/>
      <c r="AZL6" s="18"/>
      <c r="AZM6" s="18"/>
      <c r="AZN6" s="18"/>
      <c r="AZO6" s="18"/>
      <c r="AZP6" s="18"/>
      <c r="AZQ6" s="18"/>
      <c r="AZR6" s="18"/>
      <c r="AZS6" s="18"/>
      <c r="AZT6" s="18"/>
      <c r="AZU6" s="18"/>
      <c r="AZV6" s="18"/>
      <c r="AZW6" s="18"/>
      <c r="AZX6" s="18"/>
      <c r="AZY6" s="18"/>
      <c r="AZZ6" s="18"/>
      <c r="BAA6" s="18"/>
      <c r="BAB6" s="18"/>
      <c r="BAC6" s="18"/>
      <c r="BAD6" s="18"/>
      <c r="BAE6" s="18"/>
      <c r="BAF6" s="18"/>
      <c r="BAG6" s="18"/>
      <c r="BAH6" s="18"/>
      <c r="BAI6" s="18"/>
      <c r="BAJ6" s="18"/>
      <c r="BAK6" s="18"/>
      <c r="BAL6" s="18"/>
      <c r="BAM6" s="18"/>
      <c r="BAN6" s="18"/>
      <c r="BAO6" s="18"/>
      <c r="BAP6" s="18"/>
      <c r="BAQ6" s="18"/>
      <c r="BAR6" s="18"/>
      <c r="BAS6" s="18"/>
      <c r="BAT6" s="18"/>
      <c r="BAU6" s="18"/>
      <c r="BAV6" s="18"/>
      <c r="BAW6" s="18"/>
      <c r="BAX6" s="18"/>
      <c r="BAY6" s="18"/>
      <c r="BAZ6" s="18"/>
      <c r="BBA6" s="18"/>
      <c r="BBB6" s="18"/>
      <c r="BBC6" s="18"/>
      <c r="BBD6" s="18"/>
      <c r="BBE6" s="18"/>
      <c r="BBF6" s="18"/>
      <c r="BBG6" s="18"/>
      <c r="BBH6" s="18"/>
      <c r="BBI6" s="18"/>
      <c r="BBJ6" s="18"/>
      <c r="BBK6" s="18"/>
      <c r="BBL6" s="18"/>
      <c r="BBM6" s="18"/>
      <c r="BBN6" s="18"/>
      <c r="BBO6" s="18"/>
      <c r="BBP6" s="18"/>
      <c r="BBQ6" s="18"/>
      <c r="BBR6" s="18"/>
      <c r="BBS6" s="18"/>
      <c r="BBT6" s="18"/>
      <c r="BBU6" s="18"/>
      <c r="BBV6" s="18"/>
      <c r="BBW6" s="18"/>
      <c r="BBX6" s="18"/>
      <c r="BBY6" s="18"/>
      <c r="BBZ6" s="18"/>
      <c r="BCA6" s="18"/>
      <c r="BCB6" s="18"/>
      <c r="BCC6" s="18"/>
      <c r="BCD6" s="18"/>
      <c r="BCE6" s="18"/>
      <c r="BCF6" s="18"/>
      <c r="BCG6" s="18"/>
      <c r="BCH6" s="18"/>
      <c r="BCI6" s="18"/>
      <c r="BCJ6" s="18"/>
      <c r="BCK6" s="18"/>
      <c r="BCL6" s="18"/>
      <c r="BCM6" s="18"/>
      <c r="BCN6" s="18"/>
      <c r="BCO6" s="18"/>
      <c r="BCP6" s="18"/>
      <c r="BCQ6" s="18"/>
      <c r="BCR6" s="18"/>
      <c r="BCS6" s="18"/>
      <c r="BCT6" s="18"/>
      <c r="BCU6" s="18"/>
      <c r="BCV6" s="18"/>
      <c r="BCW6" s="18"/>
      <c r="BCX6" s="18"/>
      <c r="BCY6" s="18"/>
      <c r="BCZ6" s="18"/>
      <c r="BDA6" s="18"/>
      <c r="BDB6" s="18"/>
      <c r="BDC6" s="18"/>
      <c r="BDD6" s="18"/>
      <c r="BDE6" s="18"/>
      <c r="BDF6" s="18"/>
      <c r="BDG6" s="18"/>
      <c r="BDH6" s="18"/>
      <c r="BDI6" s="18"/>
      <c r="BDJ6" s="18"/>
      <c r="BDK6" s="18"/>
      <c r="BDL6" s="18"/>
      <c r="BDM6" s="18"/>
      <c r="BDN6" s="18"/>
      <c r="BDO6" s="18"/>
      <c r="BDP6" s="18"/>
      <c r="BDQ6" s="18"/>
      <c r="BDR6" s="18"/>
      <c r="BDS6" s="18"/>
      <c r="BDT6" s="18"/>
      <c r="BDU6" s="18"/>
      <c r="BDV6" s="18"/>
      <c r="BDW6" s="18"/>
      <c r="BDX6" s="18"/>
      <c r="BDY6" s="18"/>
      <c r="BDZ6" s="18"/>
      <c r="BEA6" s="18"/>
      <c r="BEB6" s="18"/>
      <c r="BEC6" s="18"/>
      <c r="BED6" s="18"/>
      <c r="BEE6" s="18"/>
      <c r="BEF6" s="18"/>
      <c r="BEG6" s="18"/>
      <c r="BEH6" s="18"/>
      <c r="BEI6" s="18"/>
      <c r="BEJ6" s="18"/>
      <c r="BEK6" s="18"/>
      <c r="BEL6" s="18"/>
      <c r="BEM6" s="18"/>
      <c r="BEN6" s="18"/>
      <c r="BEO6" s="18"/>
      <c r="BEP6" s="18"/>
      <c r="BEQ6" s="18"/>
      <c r="BER6" s="18"/>
      <c r="BES6" s="18"/>
      <c r="BET6" s="18"/>
      <c r="BEU6" s="18"/>
      <c r="BEV6" s="18"/>
      <c r="BEW6" s="18"/>
      <c r="BEX6" s="18"/>
      <c r="BEY6" s="18"/>
      <c r="BEZ6" s="18"/>
      <c r="BFA6" s="18"/>
      <c r="BFB6" s="18"/>
      <c r="BFC6" s="18"/>
      <c r="BFD6" s="18"/>
      <c r="BFE6" s="18"/>
      <c r="BFF6" s="18"/>
      <c r="BFG6" s="18"/>
      <c r="BFH6" s="18"/>
      <c r="BFI6" s="18"/>
      <c r="BFJ6" s="18"/>
      <c r="BFK6" s="18"/>
      <c r="BFL6" s="18"/>
      <c r="BFM6" s="18"/>
      <c r="BFN6" s="18"/>
      <c r="BFO6" s="18"/>
      <c r="BFP6" s="18"/>
      <c r="BFQ6" s="18"/>
      <c r="BFR6" s="18"/>
      <c r="BFS6" s="18"/>
      <c r="BFT6" s="18"/>
      <c r="BFU6" s="18"/>
      <c r="BFV6" s="18"/>
      <c r="BFW6" s="18"/>
      <c r="BFX6" s="18"/>
      <c r="BFY6" s="18"/>
      <c r="BFZ6" s="18"/>
      <c r="BGA6" s="18"/>
      <c r="BGB6" s="18"/>
      <c r="BGC6" s="18"/>
      <c r="BGD6" s="18"/>
      <c r="BGE6" s="18"/>
      <c r="BGF6" s="18"/>
      <c r="BGG6" s="18"/>
      <c r="BGH6" s="18"/>
      <c r="BGI6" s="18"/>
      <c r="BGJ6" s="18"/>
      <c r="BGK6" s="18"/>
      <c r="BGL6" s="18"/>
      <c r="BGM6" s="18"/>
      <c r="BGN6" s="18"/>
      <c r="BGO6" s="18"/>
      <c r="BGP6" s="18"/>
      <c r="BGQ6" s="18"/>
      <c r="BGR6" s="18"/>
      <c r="BGS6" s="18"/>
      <c r="BGT6" s="18"/>
      <c r="BGU6" s="18"/>
      <c r="BGV6" s="18"/>
      <c r="BGW6" s="18"/>
      <c r="BGX6" s="18"/>
      <c r="BGY6" s="18"/>
      <c r="BGZ6" s="18"/>
      <c r="BHA6" s="18"/>
      <c r="BHB6" s="18"/>
      <c r="BHC6" s="18"/>
      <c r="BHD6" s="18"/>
      <c r="BHE6" s="18"/>
      <c r="BHF6" s="18"/>
      <c r="BHG6" s="18"/>
      <c r="BHH6" s="18"/>
      <c r="BHI6" s="18"/>
      <c r="BHJ6" s="18"/>
      <c r="BHK6" s="18"/>
      <c r="BHL6" s="18"/>
      <c r="BHM6" s="18"/>
      <c r="BHN6" s="18"/>
      <c r="BHO6" s="18"/>
      <c r="BHP6" s="18"/>
      <c r="BHQ6" s="18"/>
      <c r="BHR6" s="18"/>
      <c r="BHS6" s="18"/>
      <c r="BHT6" s="18"/>
      <c r="BHU6" s="18"/>
      <c r="BHV6" s="18"/>
      <c r="BHW6" s="18"/>
      <c r="BHX6" s="18"/>
      <c r="BHY6" s="18"/>
      <c r="BHZ6" s="18"/>
      <c r="BIA6" s="18"/>
      <c r="BIB6" s="18"/>
      <c r="BIC6" s="18"/>
      <c r="BID6" s="18"/>
      <c r="BIE6" s="18"/>
      <c r="BIF6" s="18"/>
      <c r="BIG6" s="18"/>
      <c r="BIH6" s="18"/>
      <c r="BII6" s="18"/>
      <c r="BIJ6" s="18"/>
      <c r="BIK6" s="18"/>
      <c r="BIL6" s="18"/>
      <c r="BIM6" s="18"/>
      <c r="BIN6" s="18"/>
      <c r="BIO6" s="18"/>
      <c r="BIP6" s="18"/>
      <c r="BIQ6" s="18"/>
      <c r="BIR6" s="18"/>
      <c r="BIS6" s="18"/>
      <c r="BIT6" s="18"/>
      <c r="BIU6" s="18"/>
      <c r="BIV6" s="18"/>
      <c r="BIW6" s="18"/>
      <c r="BIX6" s="18"/>
      <c r="BIY6" s="18"/>
      <c r="BIZ6" s="18"/>
      <c r="BJA6" s="18"/>
      <c r="BJB6" s="18"/>
      <c r="BJC6" s="18"/>
      <c r="BJD6" s="18"/>
      <c r="BJE6" s="18"/>
      <c r="BJF6" s="18"/>
      <c r="BJG6" s="18"/>
      <c r="BJH6" s="18"/>
      <c r="BJI6" s="18"/>
      <c r="BJJ6" s="18"/>
      <c r="BJK6" s="18"/>
      <c r="BJL6" s="18"/>
      <c r="BJM6" s="18"/>
      <c r="BJN6" s="18"/>
      <c r="BJO6" s="18"/>
      <c r="BJP6" s="18"/>
      <c r="BJQ6" s="18"/>
      <c r="BJR6" s="18"/>
      <c r="BJS6" s="18"/>
      <c r="BJT6" s="18"/>
      <c r="BJU6" s="18"/>
      <c r="BJV6" s="18"/>
      <c r="BJW6" s="18"/>
      <c r="BJX6" s="18"/>
      <c r="BJY6" s="18"/>
      <c r="BJZ6" s="18"/>
      <c r="BKA6" s="18"/>
      <c r="BKB6" s="18"/>
      <c r="BKC6" s="18"/>
      <c r="BKD6" s="18"/>
      <c r="BKE6" s="18"/>
      <c r="BKF6" s="18"/>
      <c r="BKG6" s="18"/>
      <c r="BKH6" s="18"/>
      <c r="BKI6" s="18"/>
      <c r="BKJ6" s="18"/>
      <c r="BKK6" s="18"/>
      <c r="BKL6" s="18"/>
      <c r="BKM6" s="18"/>
      <c r="BKN6" s="18"/>
      <c r="BKO6" s="18"/>
      <c r="BKP6" s="18"/>
      <c r="BKQ6" s="18"/>
      <c r="BKR6" s="18"/>
      <c r="BKS6" s="18"/>
      <c r="BKT6" s="18"/>
      <c r="BKU6" s="18"/>
      <c r="BKV6" s="18"/>
      <c r="BKW6" s="18"/>
      <c r="BKX6" s="18"/>
      <c r="BKY6" s="18"/>
      <c r="BKZ6" s="18"/>
      <c r="BLA6" s="18"/>
      <c r="BLB6" s="18"/>
      <c r="BLC6" s="18"/>
      <c r="BLD6" s="18"/>
      <c r="BLE6" s="18"/>
      <c r="BLF6" s="18"/>
      <c r="BLG6" s="18"/>
      <c r="BLH6" s="18"/>
      <c r="BLI6" s="18"/>
      <c r="BLJ6" s="18"/>
      <c r="BLK6" s="18"/>
      <c r="BLL6" s="18"/>
      <c r="BLM6" s="18"/>
      <c r="BLN6" s="18"/>
      <c r="BLO6" s="18"/>
      <c r="BLP6" s="18"/>
      <c r="BLQ6" s="18"/>
      <c r="BLR6" s="18"/>
      <c r="BLS6" s="18"/>
      <c r="BLT6" s="18"/>
      <c r="BLU6" s="18"/>
      <c r="BLV6" s="18"/>
      <c r="BLW6" s="18"/>
      <c r="BLX6" s="18"/>
      <c r="BLY6" s="18"/>
      <c r="BLZ6" s="18"/>
      <c r="BMA6" s="18"/>
      <c r="BMB6" s="18"/>
      <c r="BMC6" s="18"/>
      <c r="BMD6" s="18"/>
      <c r="BME6" s="18"/>
      <c r="BMF6" s="18"/>
      <c r="BMG6" s="18"/>
      <c r="BMH6" s="18"/>
      <c r="BMI6" s="18"/>
      <c r="BMJ6" s="18"/>
      <c r="BMK6" s="18"/>
      <c r="BML6" s="18"/>
      <c r="BMM6" s="18"/>
      <c r="BMN6" s="18"/>
      <c r="BMO6" s="18"/>
      <c r="BMP6" s="18"/>
      <c r="BMQ6" s="18"/>
      <c r="BMR6" s="18"/>
      <c r="BMS6" s="18"/>
      <c r="BMT6" s="18"/>
      <c r="BMU6" s="18"/>
      <c r="BMV6" s="18"/>
      <c r="BMW6" s="18"/>
      <c r="BMX6" s="18"/>
      <c r="BMY6" s="18"/>
      <c r="BMZ6" s="18"/>
      <c r="BNA6" s="18"/>
      <c r="BNB6" s="18"/>
      <c r="BNC6" s="18"/>
      <c r="BND6" s="18"/>
      <c r="BNE6" s="18"/>
      <c r="BNF6" s="18"/>
      <c r="BNG6" s="18"/>
      <c r="BNH6" s="18"/>
      <c r="BNI6" s="18"/>
      <c r="BNJ6" s="18"/>
      <c r="BNK6" s="18"/>
      <c r="BNL6" s="18"/>
      <c r="BNM6" s="18"/>
      <c r="BNN6" s="18"/>
      <c r="BNO6" s="18"/>
      <c r="BNP6" s="18"/>
      <c r="BNQ6" s="18"/>
      <c r="BNR6" s="18"/>
      <c r="BNS6" s="18"/>
      <c r="BNT6" s="18"/>
      <c r="BNU6" s="18"/>
      <c r="BNV6" s="18"/>
      <c r="BNW6" s="18"/>
      <c r="BNX6" s="18"/>
      <c r="BNY6" s="18"/>
      <c r="BNZ6" s="18"/>
      <c r="BOA6" s="18"/>
      <c r="BOB6" s="18"/>
      <c r="BOC6" s="18"/>
      <c r="BOD6" s="18"/>
      <c r="BOE6" s="18"/>
      <c r="BOF6" s="18"/>
      <c r="BOG6" s="18"/>
      <c r="BOH6" s="18"/>
      <c r="BOI6" s="18"/>
      <c r="BOJ6" s="18"/>
      <c r="BOK6" s="18"/>
      <c r="BOL6" s="18"/>
      <c r="BOM6" s="18"/>
      <c r="BON6" s="18"/>
      <c r="BOO6" s="18"/>
      <c r="BOP6" s="18"/>
      <c r="BOQ6" s="18"/>
      <c r="BOR6" s="18"/>
      <c r="BOS6" s="18"/>
      <c r="BOT6" s="18"/>
      <c r="BOU6" s="18"/>
      <c r="BOV6" s="18"/>
      <c r="BOW6" s="18"/>
      <c r="BOX6" s="18"/>
      <c r="BOY6" s="18"/>
      <c r="BOZ6" s="18"/>
      <c r="BPA6" s="18"/>
      <c r="BPB6" s="18"/>
      <c r="BPC6" s="18"/>
      <c r="BPD6" s="18"/>
      <c r="BPE6" s="18"/>
      <c r="BPF6" s="18"/>
      <c r="BPG6" s="18"/>
      <c r="BPH6" s="18"/>
      <c r="BPI6" s="18"/>
      <c r="BPJ6" s="18"/>
      <c r="BPK6" s="18"/>
      <c r="BPL6" s="18"/>
      <c r="BPM6" s="18"/>
      <c r="BPN6" s="18"/>
      <c r="BPO6" s="18"/>
      <c r="BPP6" s="18"/>
      <c r="BPQ6" s="18"/>
      <c r="BPR6" s="18"/>
      <c r="BPS6" s="18"/>
      <c r="BPT6" s="18"/>
      <c r="BPU6" s="18"/>
      <c r="BPV6" s="18"/>
      <c r="BPW6" s="18"/>
      <c r="BPX6" s="18"/>
      <c r="BPY6" s="18"/>
      <c r="BPZ6" s="18"/>
      <c r="BQA6" s="18"/>
      <c r="BQB6" s="18"/>
      <c r="BQC6" s="18"/>
      <c r="BQD6" s="18"/>
      <c r="BQE6" s="18"/>
      <c r="BQF6" s="18"/>
      <c r="BQG6" s="18"/>
      <c r="BQH6" s="18"/>
      <c r="BQI6" s="18"/>
      <c r="BQJ6" s="18"/>
      <c r="BQK6" s="18"/>
      <c r="BQL6" s="18"/>
      <c r="BQM6" s="18"/>
      <c r="BQN6" s="18"/>
      <c r="BQO6" s="18"/>
      <c r="BQP6" s="18"/>
      <c r="BQQ6" s="18"/>
      <c r="BQR6" s="18"/>
      <c r="BQS6" s="18"/>
      <c r="BQT6" s="18"/>
      <c r="BQU6" s="18"/>
      <c r="BQV6" s="18"/>
      <c r="BQW6" s="18"/>
      <c r="BQX6" s="18"/>
      <c r="BQY6" s="18"/>
      <c r="BQZ6" s="18"/>
      <c r="BRA6" s="18"/>
      <c r="BRB6" s="18"/>
      <c r="BRC6" s="18"/>
      <c r="BRD6" s="18"/>
      <c r="BRE6" s="18"/>
      <c r="BRF6" s="18"/>
      <c r="BRG6" s="18"/>
      <c r="BRH6" s="18"/>
      <c r="BRI6" s="18"/>
      <c r="BRJ6" s="18"/>
      <c r="BRK6" s="18"/>
      <c r="BRL6" s="18"/>
      <c r="BRM6" s="18"/>
      <c r="BRN6" s="18"/>
      <c r="BRO6" s="18"/>
      <c r="BRP6" s="18"/>
      <c r="BRQ6" s="18"/>
      <c r="BRR6" s="18"/>
      <c r="BRS6" s="18"/>
      <c r="BRT6" s="18"/>
      <c r="BRU6" s="18"/>
      <c r="BRV6" s="18"/>
      <c r="BRW6" s="18"/>
      <c r="BRX6" s="18"/>
      <c r="BRY6" s="18"/>
      <c r="BRZ6" s="18"/>
      <c r="BSA6" s="18"/>
      <c r="BSB6" s="18"/>
      <c r="BSC6" s="18"/>
      <c r="BSD6" s="18"/>
      <c r="BSE6" s="18"/>
      <c r="BSF6" s="18"/>
      <c r="BSG6" s="18"/>
      <c r="BSH6" s="18"/>
      <c r="BSI6" s="18"/>
      <c r="BSJ6" s="18"/>
      <c r="BSK6" s="18"/>
      <c r="BSL6" s="18"/>
      <c r="BSM6" s="18"/>
      <c r="BSN6" s="18"/>
      <c r="BSO6" s="18"/>
      <c r="BSP6" s="18"/>
      <c r="BSQ6" s="18"/>
      <c r="BSR6" s="18"/>
      <c r="BSS6" s="18"/>
      <c r="BST6" s="18"/>
      <c r="BSU6" s="18"/>
      <c r="BSV6" s="18"/>
      <c r="BSW6" s="18"/>
      <c r="BSX6" s="18"/>
      <c r="BSY6" s="18"/>
      <c r="BSZ6" s="18"/>
      <c r="BTA6" s="18"/>
      <c r="BTB6" s="18"/>
      <c r="BTC6" s="18"/>
      <c r="BTD6" s="18"/>
      <c r="BTE6" s="18"/>
      <c r="BTF6" s="18"/>
      <c r="BTG6" s="18"/>
      <c r="BTH6" s="18"/>
      <c r="BTI6" s="18"/>
      <c r="BTJ6" s="18"/>
      <c r="BTK6" s="18"/>
      <c r="BTL6" s="18"/>
      <c r="BTM6" s="18"/>
      <c r="BTN6" s="18"/>
      <c r="BTO6" s="18"/>
      <c r="BTP6" s="18"/>
      <c r="BTQ6" s="18"/>
      <c r="BTR6" s="18"/>
      <c r="BTS6" s="18"/>
      <c r="BTT6" s="18"/>
      <c r="BTU6" s="18"/>
      <c r="BTV6" s="18"/>
      <c r="BTW6" s="18"/>
      <c r="BTX6" s="18"/>
      <c r="BTY6" s="18"/>
      <c r="BTZ6" s="18"/>
      <c r="BUA6" s="18"/>
      <c r="BUB6" s="18"/>
      <c r="BUC6" s="18"/>
      <c r="BUD6" s="18"/>
      <c r="BUE6" s="18"/>
      <c r="BUF6" s="18"/>
      <c r="BUG6" s="18"/>
      <c r="BUH6" s="18"/>
      <c r="BUI6" s="18"/>
      <c r="BUJ6" s="18"/>
      <c r="BUK6" s="18"/>
      <c r="BUL6" s="18"/>
      <c r="BUM6" s="18"/>
      <c r="BUN6" s="18"/>
      <c r="BUO6" s="18"/>
      <c r="BUP6" s="18"/>
      <c r="BUQ6" s="18"/>
      <c r="BUR6" s="18"/>
      <c r="BUS6" s="18"/>
      <c r="BUT6" s="18"/>
      <c r="BUU6" s="18"/>
      <c r="BUV6" s="18"/>
      <c r="BUW6" s="18"/>
      <c r="BUX6" s="18"/>
      <c r="BUY6" s="18"/>
      <c r="BUZ6" s="18"/>
      <c r="BVA6" s="18"/>
      <c r="BVB6" s="18"/>
      <c r="BVC6" s="18"/>
      <c r="BVD6" s="18"/>
      <c r="BVE6" s="18"/>
      <c r="BVF6" s="18"/>
      <c r="BVG6" s="18"/>
      <c r="BVH6" s="18"/>
      <c r="BVI6" s="18"/>
      <c r="BVJ6" s="18"/>
      <c r="BVK6" s="18"/>
      <c r="BVL6" s="18"/>
      <c r="BVM6" s="18"/>
      <c r="BVN6" s="18"/>
      <c r="BVO6" s="18"/>
      <c r="BVP6" s="18"/>
      <c r="BVQ6" s="18"/>
      <c r="BVR6" s="18"/>
      <c r="BVS6" s="18"/>
      <c r="BVT6" s="18"/>
      <c r="BVU6" s="18"/>
      <c r="BVV6" s="18"/>
      <c r="BVW6" s="18"/>
      <c r="BVX6" s="18"/>
      <c r="BVY6" s="18"/>
      <c r="BVZ6" s="18"/>
      <c r="BWA6" s="18"/>
      <c r="BWB6" s="18"/>
      <c r="BWC6" s="18"/>
      <c r="BWD6" s="18"/>
      <c r="BWE6" s="18"/>
      <c r="BWF6" s="18"/>
      <c r="BWG6" s="18"/>
      <c r="BWH6" s="18"/>
      <c r="BWI6" s="18"/>
      <c r="BWJ6" s="18"/>
      <c r="BWK6" s="18"/>
      <c r="BWL6" s="18"/>
      <c r="BWM6" s="18"/>
      <c r="BWN6" s="18"/>
      <c r="BWO6" s="18"/>
      <c r="BWP6" s="18"/>
      <c r="BWQ6" s="18"/>
      <c r="BWR6" s="18"/>
      <c r="BWS6" s="18"/>
      <c r="BWT6" s="18"/>
      <c r="BWU6" s="18"/>
      <c r="BWV6" s="18"/>
      <c r="BWW6" s="18"/>
      <c r="BWX6" s="18"/>
      <c r="BWY6" s="18"/>
      <c r="BWZ6" s="18"/>
      <c r="BXA6" s="18"/>
      <c r="BXB6" s="18"/>
      <c r="BXC6" s="18"/>
      <c r="BXD6" s="18"/>
      <c r="BXE6" s="18"/>
      <c r="BXF6" s="18"/>
      <c r="BXG6" s="18"/>
      <c r="BXH6" s="18"/>
      <c r="BXI6" s="18"/>
      <c r="BXJ6" s="18"/>
      <c r="BXK6" s="18"/>
      <c r="BXL6" s="18"/>
      <c r="BXM6" s="18"/>
      <c r="BXN6" s="18"/>
      <c r="BXO6" s="18"/>
      <c r="BXP6" s="18"/>
      <c r="BXQ6" s="18"/>
      <c r="BXR6" s="18"/>
      <c r="BXS6" s="18"/>
      <c r="BXT6" s="18"/>
      <c r="BXU6" s="18"/>
      <c r="BXV6" s="18"/>
      <c r="BXW6" s="18"/>
      <c r="BXX6" s="18"/>
      <c r="BXY6" s="18"/>
      <c r="BXZ6" s="18"/>
      <c r="BYA6" s="18"/>
      <c r="BYB6" s="18"/>
      <c r="BYC6" s="18"/>
      <c r="BYD6" s="18"/>
      <c r="BYE6" s="18"/>
      <c r="BYF6" s="18"/>
      <c r="BYG6" s="18"/>
      <c r="BYH6" s="18"/>
      <c r="BYI6" s="18"/>
      <c r="BYJ6" s="18"/>
      <c r="BYK6" s="18"/>
      <c r="BYL6" s="18"/>
      <c r="BYM6" s="18"/>
      <c r="BYN6" s="18"/>
      <c r="BYO6" s="18"/>
      <c r="BYP6" s="18"/>
      <c r="BYQ6" s="18"/>
      <c r="BYR6" s="18"/>
      <c r="BYS6" s="18"/>
      <c r="BYT6" s="18"/>
      <c r="BYU6" s="18"/>
      <c r="BYV6" s="18"/>
      <c r="BYW6" s="18"/>
      <c r="BYX6" s="18"/>
      <c r="BYY6" s="18"/>
      <c r="BYZ6" s="18"/>
      <c r="BZA6" s="18"/>
      <c r="BZB6" s="18"/>
      <c r="BZC6" s="18"/>
      <c r="BZD6" s="18"/>
      <c r="BZE6" s="18"/>
      <c r="BZF6" s="18"/>
      <c r="BZG6" s="18"/>
      <c r="BZH6" s="18"/>
      <c r="BZI6" s="18"/>
      <c r="BZJ6" s="18"/>
      <c r="BZK6" s="18"/>
      <c r="BZL6" s="18"/>
      <c r="BZM6" s="18"/>
      <c r="BZN6" s="18"/>
      <c r="BZO6" s="18"/>
      <c r="BZP6" s="18"/>
      <c r="BZQ6" s="18"/>
      <c r="BZR6" s="18"/>
      <c r="BZS6" s="18"/>
      <c r="BZT6" s="18"/>
      <c r="BZU6" s="18"/>
      <c r="BZV6" s="18"/>
      <c r="BZW6" s="18"/>
      <c r="BZX6" s="18"/>
      <c r="BZY6" s="18"/>
      <c r="BZZ6" s="18"/>
      <c r="CAA6" s="18"/>
      <c r="CAB6" s="18"/>
      <c r="CAC6" s="18"/>
      <c r="CAD6" s="18"/>
      <c r="CAE6" s="18"/>
      <c r="CAF6" s="18"/>
      <c r="CAG6" s="18"/>
      <c r="CAH6" s="18"/>
      <c r="CAI6" s="18"/>
      <c r="CAJ6" s="18"/>
      <c r="CAK6" s="18"/>
      <c r="CAL6" s="18"/>
      <c r="CAM6" s="18"/>
      <c r="CAN6" s="18"/>
      <c r="CAO6" s="18"/>
      <c r="CAP6" s="18"/>
      <c r="CAQ6" s="18"/>
      <c r="CAR6" s="18"/>
      <c r="CAS6" s="18"/>
      <c r="CAT6" s="18"/>
      <c r="CAU6" s="18"/>
      <c r="CAV6" s="18"/>
      <c r="CAW6" s="18"/>
      <c r="CAX6" s="18"/>
      <c r="CAY6" s="18"/>
      <c r="CAZ6" s="18"/>
      <c r="CBA6" s="18"/>
      <c r="CBB6" s="18"/>
      <c r="CBC6" s="18"/>
      <c r="CBD6" s="18"/>
      <c r="CBE6" s="18"/>
      <c r="CBF6" s="18"/>
      <c r="CBG6" s="18"/>
      <c r="CBH6" s="18"/>
      <c r="CBI6" s="18"/>
      <c r="CBJ6" s="18"/>
      <c r="CBK6" s="18"/>
      <c r="CBL6" s="18"/>
      <c r="CBM6" s="18"/>
      <c r="CBN6" s="18"/>
      <c r="CBO6" s="18"/>
      <c r="CBP6" s="18"/>
      <c r="CBQ6" s="18"/>
      <c r="CBR6" s="18"/>
      <c r="CBS6" s="18"/>
      <c r="CBT6" s="18"/>
      <c r="CBU6" s="18"/>
      <c r="CBV6" s="18"/>
      <c r="CBW6" s="18"/>
      <c r="CBX6" s="18"/>
      <c r="CBY6" s="18"/>
      <c r="CBZ6" s="18"/>
      <c r="CCA6" s="18"/>
      <c r="CCB6" s="18"/>
      <c r="CCC6" s="18"/>
      <c r="CCD6" s="18"/>
      <c r="CCE6" s="18"/>
      <c r="CCF6" s="18"/>
      <c r="CCG6" s="18"/>
      <c r="CCH6" s="18"/>
      <c r="CCI6" s="18"/>
      <c r="CCJ6" s="18"/>
      <c r="CCK6" s="18"/>
      <c r="CCL6" s="18"/>
      <c r="CCM6" s="18"/>
      <c r="CCN6" s="18"/>
      <c r="CCO6" s="18"/>
      <c r="CCP6" s="18"/>
      <c r="CCQ6" s="18"/>
      <c r="CCR6" s="18"/>
      <c r="CCS6" s="18"/>
      <c r="CCT6" s="18"/>
      <c r="CCU6" s="18"/>
      <c r="CCV6" s="18"/>
      <c r="CCW6" s="18"/>
      <c r="CCX6" s="18"/>
      <c r="CCY6" s="18"/>
      <c r="CCZ6" s="18"/>
      <c r="CDA6" s="18"/>
      <c r="CDB6" s="18"/>
      <c r="CDC6" s="18"/>
      <c r="CDD6" s="18"/>
      <c r="CDE6" s="18"/>
      <c r="CDF6" s="18"/>
      <c r="CDG6" s="18"/>
      <c r="CDH6" s="18"/>
      <c r="CDI6" s="18"/>
      <c r="CDJ6" s="18"/>
      <c r="CDK6" s="18"/>
      <c r="CDL6" s="18"/>
      <c r="CDM6" s="18"/>
      <c r="CDN6" s="18"/>
      <c r="CDO6" s="18"/>
      <c r="CDP6" s="18"/>
      <c r="CDQ6" s="18"/>
      <c r="CDR6" s="18"/>
      <c r="CDS6" s="18"/>
      <c r="CDT6" s="18"/>
      <c r="CDU6" s="18"/>
      <c r="CDV6" s="18"/>
      <c r="CDW6" s="18"/>
      <c r="CDX6" s="18"/>
      <c r="CDY6" s="18"/>
      <c r="CDZ6" s="18"/>
      <c r="CEA6" s="18"/>
      <c r="CEB6" s="18"/>
      <c r="CEC6" s="18"/>
      <c r="CED6" s="18"/>
      <c r="CEE6" s="18"/>
      <c r="CEF6" s="18"/>
      <c r="CEG6" s="18"/>
      <c r="CEH6" s="18"/>
      <c r="CEI6" s="18"/>
      <c r="CEJ6" s="18"/>
      <c r="CEK6" s="18"/>
      <c r="CEL6" s="18"/>
      <c r="CEM6" s="18"/>
      <c r="CEN6" s="18"/>
      <c r="CEO6" s="18"/>
      <c r="CEP6" s="18"/>
      <c r="CEQ6" s="18"/>
      <c r="CER6" s="18"/>
      <c r="CES6" s="18"/>
      <c r="CET6" s="18"/>
      <c r="CEU6" s="18"/>
      <c r="CEV6" s="18"/>
      <c r="CEW6" s="18"/>
      <c r="CEX6" s="18"/>
      <c r="CEY6" s="18"/>
      <c r="CEZ6" s="18"/>
      <c r="CFA6" s="18"/>
      <c r="CFB6" s="18"/>
      <c r="CFC6" s="18"/>
      <c r="CFD6" s="18"/>
      <c r="CFE6" s="18"/>
      <c r="CFF6" s="18"/>
      <c r="CFG6" s="18"/>
      <c r="CFH6" s="18"/>
      <c r="CFI6" s="18"/>
      <c r="CFJ6" s="18"/>
      <c r="CFK6" s="18"/>
      <c r="CFL6" s="18"/>
      <c r="CFM6" s="18"/>
      <c r="CFN6" s="18"/>
      <c r="CFO6" s="18"/>
      <c r="CFP6" s="18"/>
      <c r="CFQ6" s="18"/>
      <c r="CFR6" s="18"/>
      <c r="CFS6" s="18"/>
      <c r="CFT6" s="18"/>
      <c r="CFU6" s="18"/>
      <c r="CFV6" s="18"/>
      <c r="CFW6" s="18"/>
      <c r="CFX6" s="18"/>
      <c r="CFY6" s="18"/>
      <c r="CFZ6" s="18"/>
      <c r="CGA6" s="18"/>
      <c r="CGB6" s="18"/>
      <c r="CGC6" s="18"/>
      <c r="CGD6" s="18"/>
      <c r="CGE6" s="18"/>
      <c r="CGF6" s="18"/>
      <c r="CGG6" s="18"/>
      <c r="CGH6" s="18"/>
      <c r="CGI6" s="18"/>
      <c r="CGJ6" s="18"/>
      <c r="CGK6" s="18"/>
      <c r="CGL6" s="18"/>
      <c r="CGM6" s="18"/>
      <c r="CGN6" s="18"/>
      <c r="CGO6" s="18"/>
      <c r="CGP6" s="18"/>
      <c r="CGQ6" s="18"/>
      <c r="CGR6" s="18"/>
      <c r="CGS6" s="18"/>
      <c r="CGT6" s="18"/>
      <c r="CGU6" s="18"/>
      <c r="CGV6" s="18"/>
      <c r="CGW6" s="18"/>
      <c r="CGX6" s="18"/>
      <c r="CGY6" s="18"/>
      <c r="CGZ6" s="18"/>
      <c r="CHA6" s="18"/>
      <c r="CHB6" s="18"/>
      <c r="CHC6" s="18"/>
      <c r="CHD6" s="18"/>
      <c r="CHE6" s="18"/>
      <c r="CHF6" s="18"/>
      <c r="CHG6" s="18"/>
      <c r="CHH6" s="18"/>
      <c r="CHI6" s="18"/>
      <c r="CHJ6" s="18"/>
      <c r="CHK6" s="18"/>
      <c r="CHL6" s="18"/>
      <c r="CHM6" s="18"/>
      <c r="CHN6" s="18"/>
      <c r="CHO6" s="18"/>
      <c r="CHP6" s="18"/>
      <c r="CHQ6" s="18"/>
      <c r="CHR6" s="18"/>
      <c r="CHS6" s="18"/>
      <c r="CHT6" s="18"/>
      <c r="CHU6" s="18"/>
      <c r="CHV6" s="18"/>
      <c r="CHW6" s="18"/>
      <c r="CHX6" s="18"/>
      <c r="CHY6" s="18"/>
      <c r="CHZ6" s="18"/>
      <c r="CIA6" s="18"/>
      <c r="CIB6" s="18"/>
      <c r="CIC6" s="18"/>
      <c r="CID6" s="18"/>
      <c r="CIE6" s="18"/>
      <c r="CIF6" s="18"/>
      <c r="CIG6" s="18"/>
      <c r="CIH6" s="18"/>
      <c r="CII6" s="18"/>
      <c r="CIJ6" s="18"/>
    </row>
    <row r="7" spans="1:2272" x14ac:dyDescent="0.3">
      <c r="A7" s="20">
        <v>1</v>
      </c>
      <c r="B7" s="21">
        <v>2</v>
      </c>
      <c r="C7" s="21">
        <v>3</v>
      </c>
      <c r="D7" s="21">
        <v>4</v>
      </c>
      <c r="E7" s="21">
        <v>5</v>
      </c>
      <c r="F7" s="22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</row>
    <row r="8" spans="1:2272" s="6" customFormat="1" ht="32.25" customHeight="1" x14ac:dyDescent="0.3">
      <c r="A8" s="23">
        <f>'[1]План с разбивкой 2024 Коррект.3'!A7</f>
        <v>1</v>
      </c>
      <c r="B8" s="23">
        <f>'[1]План с разбивкой 2024 Коррект.3'!B7</f>
        <v>1</v>
      </c>
      <c r="C8" s="23" t="str">
        <f>'[1]План с разбивкой 2024 Коррект.3'!D7</f>
        <v xml:space="preserve">ՑԼ 1 կՎ ուժային մալուխ ԱՎՎԳ </v>
      </c>
      <c r="D8" s="23" t="str">
        <f>'[1]План с разбивкой 2024 Коррект.3'!F7</f>
        <v>համաձայն տեխնիկական առաջադրանքի</v>
      </c>
      <c r="E8" s="23" t="str">
        <f>'[1]План с разбивкой 2024 Коррект.3'!G7</f>
        <v>մ</v>
      </c>
      <c r="F8" s="24">
        <f>'[1]План с разбивкой 2024 Коррект.3'!H7</f>
        <v>187400</v>
      </c>
      <c r="G8" s="23" t="str">
        <f>'[1]План с разбивкой 2024 Коррект.3'!L7</f>
        <v>ԱԲՀ</v>
      </c>
      <c r="H8" s="23" t="str">
        <f>'[1]План с разбивкой 2024 Коррект.3'!M7</f>
        <v>Հունվար 2024</v>
      </c>
      <c r="I8" s="23" t="str">
        <f>'[1]План с разбивкой 2024 Коррект.3'!N7</f>
        <v>Փետրվար 2024</v>
      </c>
      <c r="J8" s="23" t="str">
        <f>'[1]План с разбивкой 2024 Коррект.3'!O7</f>
        <v>Դեկտեմբեր 2024</v>
      </c>
      <c r="K8" s="23">
        <f>'[1]План с разбивкой 2024 Коррект.3'!P7</f>
        <v>1115199</v>
      </c>
      <c r="L8" s="23" t="str">
        <f>'[1]План с разбивкой 2024 Коррект.3'!Q7</f>
        <v>կ. 40</v>
      </c>
    </row>
    <row r="9" spans="1:2272" s="6" customFormat="1" ht="32.25" customHeight="1" x14ac:dyDescent="0.3">
      <c r="A9" s="23">
        <f>'[1]План с разбивкой 2024 Коррект.3'!A22</f>
        <v>1</v>
      </c>
      <c r="B9" s="23">
        <f>'[1]План с разбивкой 2024 Коррект.3'!B22</f>
        <v>2</v>
      </c>
      <c r="C9" s="23" t="str">
        <f>'[1]План с разбивкой 2024 Коррект.3'!D22</f>
        <v>Հսկիչ մալուխ  ԿՎՎԳ, ԿՎՎԳԷ</v>
      </c>
      <c r="D9" s="23" t="str">
        <f>'[1]План с разбивкой 2024 Коррект.3'!F22</f>
        <v>համաձայն տեխնիկական առաջադրանքի</v>
      </c>
      <c r="E9" s="23" t="str">
        <f>'[1]План с разбивкой 2024 Коррект.3'!G22</f>
        <v>մ</v>
      </c>
      <c r="F9" s="24">
        <f>'[1]План с разбивкой 2024 Коррект.3'!H22</f>
        <v>72750</v>
      </c>
      <c r="G9" s="23" t="str">
        <f>'[1]План с разбивкой 2024 Коррект.3'!L22</f>
        <v>ԱԲՀ</v>
      </c>
      <c r="H9" s="23" t="str">
        <f>'[1]План с разбивкой 2024 Коррект.3'!M22</f>
        <v>Հունվար 2024</v>
      </c>
      <c r="I9" s="23" t="str">
        <f>'[1]План с разбивкой 2024 Коррект.3'!N22</f>
        <v>Փետրվար 2024</v>
      </c>
      <c r="J9" s="23" t="str">
        <f>'[1]План с разбивкой 2024 Коррект.3'!O22</f>
        <v>Դեկտեմբեր 2024</v>
      </c>
      <c r="K9" s="23">
        <f>'[1]План с разбивкой 2024 Коррект.3'!P22</f>
        <v>248806</v>
      </c>
      <c r="L9" s="23" t="str">
        <f>'[1]План с разбивкой 2024 Коррект.3'!Q22</f>
        <v>կ. 40</v>
      </c>
    </row>
    <row r="10" spans="1:2272" s="6" customFormat="1" ht="32.25" customHeight="1" x14ac:dyDescent="0.3">
      <c r="A10" s="23">
        <f>'[1]План с разбивкой 2024 Коррект.3'!A58</f>
        <v>1</v>
      </c>
      <c r="B10" s="23">
        <f>'[1]План с разбивкой 2024 Коррект.3'!B58</f>
        <v>3</v>
      </c>
      <c r="C10" s="23" t="str">
        <f>'[1]План с разбивкой 2024 Коррект.3'!D58</f>
        <v>Ա, ԱՍ Մերկ հաղորդալարեր</v>
      </c>
      <c r="D10" s="23" t="str">
        <f>'[1]План с разбивкой 2024 Коррект.3'!F58</f>
        <v>համաձայն տեխնիկական առաջադրանքի</v>
      </c>
      <c r="E10" s="23" t="str">
        <f>'[1]План с разбивкой 2024 Коррект.3'!G58</f>
        <v>մ</v>
      </c>
      <c r="F10" s="25">
        <f>'[1]План с разбивкой 2024 Коррект.3'!H58</f>
        <v>245000</v>
      </c>
      <c r="G10" s="23" t="str">
        <f>'[1]План с разбивкой 2024 Коррект.3'!L58</f>
        <v>ԱԲՀ</v>
      </c>
      <c r="H10" s="23" t="str">
        <f>'[1]План с разбивкой 2024 Коррект.3'!M58</f>
        <v>Հունվար 2024</v>
      </c>
      <c r="I10" s="23" t="str">
        <f>'[1]План с разбивкой 2024 Коррект.3'!N58</f>
        <v>Փետրվար 2024</v>
      </c>
      <c r="J10" s="23" t="str">
        <f>'[1]План с разбивкой 2024 Коррект.3'!O58</f>
        <v>Դեկտեմբեր 2024</v>
      </c>
      <c r="K10" s="23">
        <f>'[1]План с разбивкой 2024 Коррект.3'!P58</f>
        <v>120370</v>
      </c>
      <c r="L10" s="23" t="str">
        <f>'[1]План с разбивкой 2024 Коррект.3'!Q58</f>
        <v>կ. 40</v>
      </c>
    </row>
    <row r="11" spans="1:2272" s="6" customFormat="1" ht="32.25" customHeight="1" x14ac:dyDescent="0.3">
      <c r="A11" s="23">
        <f>'[1]План с разбивкой 2024 Коррект.3'!A64</f>
        <v>1</v>
      </c>
      <c r="B11" s="23">
        <f>'[1]План с разбивкой 2024 Коррект.3'!B64</f>
        <v>4</v>
      </c>
      <c r="C11" s="23" t="str">
        <f>'[1]План с разбивкой 2024 Коррект.3'!D64</f>
        <v>Մեկուսացված հաղորդալար ԱՊՎ, ՊՎ, ՊՎԶ</v>
      </c>
      <c r="D11" s="23" t="str">
        <f>'[1]План с разбивкой 2024 Коррект.3'!F64</f>
        <v>համաձայն տեխնիկական առաջադրանքի</v>
      </c>
      <c r="E11" s="23" t="str">
        <f>'[1]План с разбивкой 2024 Коррект.3'!G64</f>
        <v>մ</v>
      </c>
      <c r="F11" s="25">
        <f>'[1]План с разбивкой 2024 Коррект.3'!H64</f>
        <v>330442</v>
      </c>
      <c r="G11" s="23" t="str">
        <f>'[1]План с разбивкой 2024 Коррект.3'!L64</f>
        <v>ԱԲՀ</v>
      </c>
      <c r="H11" s="23" t="str">
        <f>'[1]План с разбивкой 2024 Коррект.3'!M64</f>
        <v>Հունվար 2024</v>
      </c>
      <c r="I11" s="23" t="str">
        <f>'[1]План с разбивкой 2024 Коррект.3'!N64</f>
        <v>Փետրվար 2024</v>
      </c>
      <c r="J11" s="23" t="str">
        <f>'[1]План с разбивкой 2024 Коррект.3'!O64</f>
        <v>Դեկտեմբեր 2024</v>
      </c>
      <c r="K11" s="26">
        <f>'[1]План с разбивкой 2024 Коррект.3'!P64</f>
        <v>228054.728</v>
      </c>
      <c r="L11" s="23" t="str">
        <f>'[1]План с разбивкой 2024 Коррект.3'!Q64</f>
        <v>կ. 40</v>
      </c>
    </row>
    <row r="12" spans="1:2272" s="6" customFormat="1" ht="32.25" customHeight="1" x14ac:dyDescent="0.3">
      <c r="A12" s="23">
        <f>'[1]План с разбивкой 2024 Коррект.3'!A80</f>
        <v>1</v>
      </c>
      <c r="B12" s="23">
        <f>'[1]План с разбивкой 2024 Коррект.3'!B80</f>
        <v>5</v>
      </c>
      <c r="C12" s="23" t="str">
        <f>'[1]План с разбивкой 2024 Коррект.3'!D80</f>
        <v>Ուժային մալուխներ ԱՍԲ</v>
      </c>
      <c r="D12" s="23" t="str">
        <f>'[1]План с разбивкой 2024 Коррект.3'!F80</f>
        <v>համաձայն տեխնիկական առաջադրանքի</v>
      </c>
      <c r="E12" s="23" t="str">
        <f>'[1]План с разбивкой 2024 Коррект.3'!G80</f>
        <v>մ</v>
      </c>
      <c r="F12" s="25">
        <f>'[1]План с разбивкой 2024 Коррект.3'!H80</f>
        <v>16250</v>
      </c>
      <c r="G12" s="23" t="str">
        <f>'[1]План с разбивкой 2024 Коррект.3'!L80</f>
        <v>ԱԲՀ</v>
      </c>
      <c r="H12" s="23" t="str">
        <f>'[1]План с разбивкой 2024 Коррект.3'!M80</f>
        <v>Հունվար 2024</v>
      </c>
      <c r="I12" s="23" t="str">
        <f>'[1]План с разбивкой 2024 Коррект.3'!N80</f>
        <v>Փետրվար 2024</v>
      </c>
      <c r="J12" s="23" t="str">
        <f>'[1]План с разбивкой 2024 Коррект.3'!O80</f>
        <v>Դեկտեմբեր 2024</v>
      </c>
      <c r="K12" s="23">
        <f>'[1]План с разбивкой 2024 Коррект.3'!P80</f>
        <v>494305</v>
      </c>
      <c r="L12" s="23" t="str">
        <f>'[1]План с разбивкой 2024 Коррект.3'!Q80</f>
        <v>կ. 40</v>
      </c>
    </row>
    <row r="13" spans="1:2272" s="6" customFormat="1" ht="32.25" customHeight="1" x14ac:dyDescent="0.3">
      <c r="A13" s="23">
        <f>'[1]План с разбивкой 2024 Коррект.3'!A91</f>
        <v>1</v>
      </c>
      <c r="B13" s="23">
        <f>'[1]План с разбивкой 2024 Коррект.3'!B91</f>
        <v>6</v>
      </c>
      <c r="C13" s="23" t="str">
        <f>'[1]План с разбивкой 2024 Коррект.3'!D91</f>
        <v>Ուժային մալուխներ  ԱՊվՊգ</v>
      </c>
      <c r="D13" s="23" t="str">
        <f>'[1]План с разбивкой 2024 Коррект.3'!F91</f>
        <v>համաձայն տեխնիկական առաջադրանքի</v>
      </c>
      <c r="E13" s="23" t="str">
        <f>'[1]План с разбивкой 2024 Коррект.3'!G91</f>
        <v>մ</v>
      </c>
      <c r="F13" s="25">
        <f>'[1]План с разбивкой 2024 Коррект.3'!H91</f>
        <v>265400</v>
      </c>
      <c r="G13" s="23" t="str">
        <f>'[1]План с разбивкой 2024 Коррект.3'!L91</f>
        <v>ԱԲՀ</v>
      </c>
      <c r="H13" s="23" t="str">
        <f>'[1]План с разбивкой 2024 Коррект.3'!M91</f>
        <v>Հունվար 2024</v>
      </c>
      <c r="I13" s="23" t="str">
        <f>'[1]План с разбивкой 2024 Коррект.3'!N91</f>
        <v>Փետրվար 2024</v>
      </c>
      <c r="J13" s="23" t="str">
        <f>'[1]План с разбивкой 2024 Коррект.3'!O91</f>
        <v>Դեկտեմբեր 2024</v>
      </c>
      <c r="K13" s="26">
        <f>'[1]План с разбивкой 2024 Коррект.3'!P91</f>
        <v>3931800.5</v>
      </c>
      <c r="L13" s="23" t="str">
        <f>'[1]План с разбивкой 2024 Коррект.3'!Q91</f>
        <v>կ. 40</v>
      </c>
    </row>
    <row r="14" spans="1:2272" s="6" customFormat="1" ht="32.25" customHeight="1" x14ac:dyDescent="0.3">
      <c r="A14" s="23">
        <f>'[1]План с разбивкой 2024 Коррект.3'!A99</f>
        <v>1</v>
      </c>
      <c r="B14" s="23">
        <f>'[1]План с разбивкой 2024 Коррект.3'!B99</f>
        <v>7</v>
      </c>
      <c r="C14" s="23" t="str">
        <f>'[1]План с разбивкой 2024 Коррект.3'!D99</f>
        <v>Մեկուսացված հաղորդալար ՍԻՊ</v>
      </c>
      <c r="D14" s="23" t="str">
        <f>'[1]План с разбивкой 2024 Коррект.3'!F99</f>
        <v>համաձայն տեխնիկական առաջադրանքի</v>
      </c>
      <c r="E14" s="23" t="str">
        <f>'[1]План с разбивкой 2024 Коррект.3'!G99</f>
        <v>մ</v>
      </c>
      <c r="F14" s="25">
        <f>'[1]План с разбивкой 2024 Коррект.3'!H99</f>
        <v>2053200</v>
      </c>
      <c r="G14" s="23" t="str">
        <f>'[1]План с разбивкой 2024 Коррект.3'!L99</f>
        <v>ԱԲՀ</v>
      </c>
      <c r="H14" s="23" t="str">
        <f>'[1]План с разбивкой 2024 Коррект.3'!M99</f>
        <v>Հունվար 2024</v>
      </c>
      <c r="I14" s="23" t="str">
        <f>'[1]План с разбивкой 2024 Коррект.3'!N99</f>
        <v>Փետրվար 2024</v>
      </c>
      <c r="J14" s="23" t="str">
        <f>'[1]План с разбивкой 2024 Коррект.3'!O99</f>
        <v>Դեկտեմբեր 2024</v>
      </c>
      <c r="K14" s="23">
        <f>'[1]План с разбивкой 2024 Коррект.3'!P99</f>
        <v>2325155</v>
      </c>
      <c r="L14" s="23" t="str">
        <f>'[1]План с разбивкой 2024 Коррект.3'!Q99</f>
        <v>կ. 40</v>
      </c>
    </row>
    <row r="15" spans="1:2272" s="6" customFormat="1" ht="32.25" customHeight="1" x14ac:dyDescent="0.3">
      <c r="A15" s="23">
        <f>'[1]План с разбивкой 2024 Коррект.3'!A110</f>
        <v>2</v>
      </c>
      <c r="B15" s="23">
        <f>'[1]План с разбивкой 2024 Коррект.3'!B110</f>
        <v>1</v>
      </c>
      <c r="C15" s="23" t="str">
        <f>'[1]План с разбивкой 2024 Коррект.3'!D110</f>
        <v xml:space="preserve">Կցորդիչներ ՍՏՊ, ԿՆՏՊ, ԿՎՏՊ, SMOE,  POLT, POLJ, TRAJ և այլն   </v>
      </c>
      <c r="D15" s="23" t="str">
        <f>'[1]План с разбивкой 2024 Коррект.3'!F110</f>
        <v>համաձայն տեխնիկական առաջադրանքի</v>
      </c>
      <c r="E15" s="23" t="str">
        <f>'[1]План с разбивкой 2024 Коррект.3'!G110</f>
        <v>հատ</v>
      </c>
      <c r="F15" s="25">
        <f>'[1]План с разбивкой 2024 Коррект.3'!H110</f>
        <v>6004</v>
      </c>
      <c r="G15" s="23" t="str">
        <f>'[1]План с разбивкой 2024 Коррект.3'!L110</f>
        <v>ԱԲՀ</v>
      </c>
      <c r="H15" s="23" t="str">
        <f>'[1]План с разбивкой 2024 Коррект.3'!M110</f>
        <v>Հունվար 2024</v>
      </c>
      <c r="I15" s="23" t="str">
        <f>'[1]План с разбивкой 2024 Коррект.3'!N110</f>
        <v>Փետրվար 2024</v>
      </c>
      <c r="J15" s="23" t="str">
        <f>'[1]План с разбивкой 2024 Коррект.3'!O110</f>
        <v>Դեկտեմբեր 2024</v>
      </c>
      <c r="K15" s="26">
        <f>'[1]План с разбивкой 2024 Коррект.3'!P110</f>
        <v>341451.15699999995</v>
      </c>
      <c r="L15" s="23" t="str">
        <f>'[1]План с разбивкой 2024 Коррект.3'!Q110</f>
        <v>կ. 40</v>
      </c>
    </row>
    <row r="16" spans="1:2272" s="6" customFormat="1" ht="32.25" customHeight="1" x14ac:dyDescent="0.3">
      <c r="A16" s="23">
        <f>'[1]План с разбивкой 2024 Коррект.3'!A134</f>
        <v>2</v>
      </c>
      <c r="B16" s="23">
        <f>'[1]План с разбивкой 2024 Коррект.3'!B134</f>
        <v>2</v>
      </c>
      <c r="C16" s="23" t="str">
        <f>'[1]План с разбивкой 2024 Коррект.3'!D134</f>
        <v xml:space="preserve">ՌԼՆԴ, ՌՎՖ, ՅաՌՎ, ՌՊՍ, ՎՌՈՒ և այլն </v>
      </c>
      <c r="D16" s="23" t="str">
        <f>'[1]План с разбивкой 2024 Коррект.3'!F134</f>
        <v>համաձայն տեխնիկական առաջադրանքի</v>
      </c>
      <c r="E16" s="23" t="str">
        <f>'[1]План с разбивкой 2024 Коррект.3'!G134</f>
        <v>հատ</v>
      </c>
      <c r="F16" s="25">
        <f>'[1]План с разбивкой 2024 Коррект.3'!H134</f>
        <v>859</v>
      </c>
      <c r="G16" s="23" t="str">
        <f>'[1]План с разбивкой 2024 Коррект.3'!L134</f>
        <v>ԱԲՀ</v>
      </c>
      <c r="H16" s="23" t="str">
        <f>'[1]План с разбивкой 2024 Коррект.3'!M134</f>
        <v>Հունվար 2024</v>
      </c>
      <c r="I16" s="23" t="str">
        <f>'[1]План с разбивкой 2024 Коррект.3'!N134</f>
        <v>Փետրվար 2024</v>
      </c>
      <c r="J16" s="23" t="str">
        <f>'[1]План с разбивкой 2024 Коррект.3'!O134</f>
        <v>Դեկտեմբեր 2024</v>
      </c>
      <c r="K16" s="26">
        <f>'[1]План с разбивкой 2024 Коррект.3'!P134</f>
        <v>110393.5</v>
      </c>
      <c r="L16" s="23" t="str">
        <f>'[1]План с разбивкой 2024 Коррект.3'!Q134</f>
        <v>կ. 40</v>
      </c>
    </row>
    <row r="17" spans="1:12" s="6" customFormat="1" ht="32.25" customHeight="1" x14ac:dyDescent="0.3">
      <c r="A17" s="23">
        <f>'[1]План с разбивкой 2024 Коррект.3'!A150</f>
        <v>2</v>
      </c>
      <c r="B17" s="23">
        <f>'[1]План с разбивкой 2024 Коррект.3'!B150</f>
        <v>3</v>
      </c>
      <c r="C17" s="23" t="str">
        <f>'[1]План с разбивкой 2024 Коррект.3'!D150</f>
        <v>Ապահովիչներ  ՊՆ, ՊՊՆ, ՊԿՏ և այլն</v>
      </c>
      <c r="D17" s="23" t="str">
        <f>'[1]План с разбивкой 2024 Коррект.3'!F150</f>
        <v>համաձայն տեխնիկական առաջադրանքի</v>
      </c>
      <c r="E17" s="23" t="str">
        <f>'[1]План с разбивкой 2024 Коррект.3'!G150</f>
        <v>հատ</v>
      </c>
      <c r="F17" s="25">
        <f>'[1]План с разбивкой 2024 Коррект.3'!H150</f>
        <v>5022</v>
      </c>
      <c r="G17" s="23" t="str">
        <f>'[1]План с разбивкой 2024 Коррект.3'!L150</f>
        <v>ԱԲՀ</v>
      </c>
      <c r="H17" s="23" t="str">
        <f>'[1]План с разбивкой 2024 Коррект.3'!M150</f>
        <v>Հունվար 2024</v>
      </c>
      <c r="I17" s="23" t="str">
        <f>'[1]План с разбивкой 2024 Коррект.3'!N150</f>
        <v>Փետրվար 2024</v>
      </c>
      <c r="J17" s="23" t="str">
        <f>'[1]План с разбивкой 2024 Коррект.3'!O150</f>
        <v>Դեկտեմբեր 2024</v>
      </c>
      <c r="K17" s="26">
        <f>'[1]План с разбивкой 2024 Коррект.3'!P150</f>
        <v>15704.5</v>
      </c>
      <c r="L17" s="23" t="str">
        <f>'[1]План с разбивкой 2024 Коррект.3'!Q150</f>
        <v>կ. 40</v>
      </c>
    </row>
    <row r="18" spans="1:12" s="6" customFormat="1" ht="32.25" customHeight="1" x14ac:dyDescent="0.3">
      <c r="A18" s="23">
        <f>'[1]План с разбивкой 2024 Коррект.3'!A187</f>
        <v>2</v>
      </c>
      <c r="B18" s="23">
        <f>'[1]План с разбивкой 2024 Коррект.3'!B187</f>
        <v>4</v>
      </c>
      <c r="C18" s="23" t="str">
        <f>'[1]План с разбивкой 2024 Коррект.3'!D187</f>
        <v>Մեկուսիչներ ԻՕՍ, ՏՖ, ՇՍ, ՕՆՍ, ՊՍ, ԼԿ և այլն, 35 և 110 կՎ գերլարման սահմանափակիչներ,կոնդենսատորային և պոլիմերային ներանցիչներ</v>
      </c>
      <c r="D18" s="23" t="str">
        <f>'[1]План с разбивкой 2024 Коррект.3'!F187</f>
        <v>համաձայն տեխնիկական առաջադրանքի</v>
      </c>
      <c r="E18" s="23" t="str">
        <f>'[1]План с разбивкой 2024 Коррект.3'!G187</f>
        <v>հատ</v>
      </c>
      <c r="F18" s="25">
        <f>'[1]План с разбивкой 2024 Коррект.3'!H187</f>
        <v>19310</v>
      </c>
      <c r="G18" s="23" t="str">
        <f>'[1]План с разбивкой 2024 Коррект.3'!L187</f>
        <v>ԱԲՀ</v>
      </c>
      <c r="H18" s="23" t="str">
        <f>'[1]План с разбивкой 2024 Коррект.3'!M187</f>
        <v>Հունվար 2024</v>
      </c>
      <c r="I18" s="23" t="str">
        <f>'[1]План с разбивкой 2024 Коррект.3'!N187</f>
        <v>Մարտ 2024</v>
      </c>
      <c r="J18" s="23" t="str">
        <f>'[1]План с разбивкой 2024 Коррект.3'!O187</f>
        <v>Դեկտեմբեր 2024</v>
      </c>
      <c r="K18" s="26">
        <f>'[1]План с разбивкой 2024 Коррект.3'!P187</f>
        <v>114328.5</v>
      </c>
      <c r="L18" s="23" t="str">
        <f>'[1]План с разбивкой 2024 Коррект.3'!Q187</f>
        <v>կ. 40</v>
      </c>
    </row>
    <row r="19" spans="1:12" s="6" customFormat="1" ht="32.25" customHeight="1" x14ac:dyDescent="0.3">
      <c r="A19" s="23">
        <f>'[1]План с разбивкой 2024 Коррект.3'!A201</f>
        <v>2</v>
      </c>
      <c r="B19" s="23">
        <f>'[1]План с разбивкой 2024 Коррект.3'!B201</f>
        <v>5</v>
      </c>
      <c r="C19" s="23" t="str">
        <f>'[1]План с разбивкой 2024 Коррект.3'!D201</f>
        <v>Հոսանքի և լարման տրանսֆորմատորներ</v>
      </c>
      <c r="D19" s="23" t="str">
        <f>'[1]План с разбивкой 2024 Коррект.3'!F201</f>
        <v>համաձայն տեխնիկական առաջադրանքի</v>
      </c>
      <c r="E19" s="23" t="str">
        <f>'[1]План с разбивкой 2024 Коррект.3'!G201</f>
        <v>հատ</v>
      </c>
      <c r="F19" s="25">
        <f>'[1]План с разбивкой 2024 Коррект.3'!H201</f>
        <v>14607</v>
      </c>
      <c r="G19" s="23" t="str">
        <f>'[1]План с разбивкой 2024 Коррект.3'!L201</f>
        <v>ԱԲՀ</v>
      </c>
      <c r="H19" s="23" t="str">
        <f>'[1]План с разбивкой 2024 Коррект.3'!M201</f>
        <v>Հունվար 2024</v>
      </c>
      <c r="I19" s="23" t="str">
        <f>'[1]План с разбивкой 2024 Коррект.3'!N201</f>
        <v>Մարտ 2024</v>
      </c>
      <c r="J19" s="23" t="str">
        <f>'[1]План с разбивкой 2024 Коррект.3'!O201</f>
        <v>Դեկտեմբեր 2024</v>
      </c>
      <c r="K19" s="23">
        <f>'[1]План с разбивкой 2024 Коррект.3'!P201</f>
        <v>86449</v>
      </c>
      <c r="L19" s="23" t="str">
        <f>'[1]План с разбивкой 2024 Коррект.3'!Q201</f>
        <v>կ. 40</v>
      </c>
    </row>
    <row r="20" spans="1:12" s="6" customFormat="1" ht="32.25" customHeight="1" x14ac:dyDescent="0.3">
      <c r="A20" s="23">
        <f>'[1]План с разбивкой 2024 Коррект.3'!A216</f>
        <v>2</v>
      </c>
      <c r="B20" s="23">
        <f>'[1]План с разбивкой 2024 Коррект.3'!B216</f>
        <v>6</v>
      </c>
      <c r="C20" s="23" t="str">
        <f>'[1]План с разбивкой 2024 Коррект.3'!D216</f>
        <v xml:space="preserve">Ուժային տրանսֆորմատորներ ՏՄԳ  </v>
      </c>
      <c r="D20" s="23" t="str">
        <f>'[1]План с разбивкой 2024 Коррект.3'!F216</f>
        <v>համաձայն տեխնիկական առաջադրանքի</v>
      </c>
      <c r="E20" s="23" t="str">
        <f>'[1]План с разбивкой 2024 Коррект.3'!G216</f>
        <v>հատ</v>
      </c>
      <c r="F20" s="25">
        <f>'[1]План с разбивкой 2024 Коррект.3'!H216</f>
        <v>644</v>
      </c>
      <c r="G20" s="23" t="str">
        <f>'[1]План с разбивкой 2024 Коррект.3'!L216</f>
        <v>ԱԲՀ</v>
      </c>
      <c r="H20" s="23" t="str">
        <f>'[1]План с разбивкой 2024 Коррект.3'!M216</f>
        <v>Հունվար 2024</v>
      </c>
      <c r="I20" s="27">
        <f>'[1]План с разбивкой 2024 Коррект.3'!N216</f>
        <v>45383</v>
      </c>
      <c r="J20" s="23" t="str">
        <f>'[1]План с разбивкой 2024 Коррект.3'!O216</f>
        <v>Դեկտեմբեր 2024</v>
      </c>
      <c r="K20" s="26">
        <f>'[1]План с разбивкой 2024 Коррект.3'!P216</f>
        <v>3025947.5</v>
      </c>
      <c r="L20" s="23" t="str">
        <f>'[1]План с разбивкой 2024 Коррект.3'!Q216</f>
        <v>կ. 40</v>
      </c>
    </row>
    <row r="21" spans="1:12" s="6" customFormat="1" ht="32.25" customHeight="1" x14ac:dyDescent="0.3">
      <c r="A21" s="23">
        <v>2</v>
      </c>
      <c r="B21" s="23">
        <v>7</v>
      </c>
      <c r="C21" s="23" t="str">
        <f>'[1]План с разбивкой 2024 Коррект.3'!D258</f>
        <v xml:space="preserve">Ուժային տրանսֆորմատորներ ՏՄԳ -2500 </v>
      </c>
      <c r="D21" s="23" t="str">
        <f>'[1]План с разбивкой 2024 Коррект.3'!F258</f>
        <v>համաձայն տեխնիկական առաջադրանքի</v>
      </c>
      <c r="E21" s="23" t="str">
        <f>'[1]План с разбивкой 2024 Коррект.3'!G217</f>
        <v>հատ</v>
      </c>
      <c r="F21" s="25">
        <f>'[1]План с разбивкой 2024 Коррект.3'!H258</f>
        <v>40</v>
      </c>
      <c r="G21" s="23" t="str">
        <f>'[1]План с разбивкой 2024 Коррект.3'!L258</f>
        <v>ԱԲՀ</v>
      </c>
      <c r="H21" s="23" t="str">
        <f>'[1]План с разбивкой 2024 Коррект.3'!M258</f>
        <v>Մայիս 2024</v>
      </c>
      <c r="I21" s="27" t="str">
        <f>'[1]План с разбивкой 2024 Коррект.3'!N258</f>
        <v>Մայիս 2024</v>
      </c>
      <c r="J21" s="23" t="str">
        <f>'[1]План с разбивкой 2024 Коррект.3'!O258</f>
        <v>Նոյեմբեր 2024</v>
      </c>
      <c r="K21" s="23">
        <f>'[1]План с разбивкой 2024 Коррект.3'!P258</f>
        <v>660000</v>
      </c>
      <c r="L21" s="23" t="str">
        <f>'[1]План с разбивкой 2024 Коррект.3'!Q258</f>
        <v>կ. 40</v>
      </c>
    </row>
    <row r="22" spans="1:12" s="6" customFormat="1" ht="32.25" customHeight="1" x14ac:dyDescent="0.3">
      <c r="A22" s="23">
        <v>2</v>
      </c>
      <c r="B22" s="23">
        <v>8</v>
      </c>
      <c r="C22" s="23" t="str">
        <f>'[1]План с разбивкой 2024 Коррект.3'!D260</f>
        <v>Ուժային տրանսֆորմատորներ ՏՍ-3200</v>
      </c>
      <c r="D22" s="23" t="str">
        <f>'[1]План с разбивкой 2024 Коррект.3'!F260</f>
        <v>համաձայն տեխնիկական առաջադրանքի</v>
      </c>
      <c r="E22" s="23" t="str">
        <f>'[1]План с разбивкой 2024 Коррект.3'!G218</f>
        <v>հատ</v>
      </c>
      <c r="F22" s="25">
        <f>'[1]План с разбивкой 2024 Коррект.3'!H260</f>
        <v>4</v>
      </c>
      <c r="G22" s="23" t="str">
        <f>'[1]План с разбивкой 2024 Коррект.3'!L260</f>
        <v>ԱԲՀ</v>
      </c>
      <c r="H22" s="23" t="str">
        <f>'[1]План с разбивкой 2024 Коррект.3'!M260</f>
        <v>Մայիս 2024</v>
      </c>
      <c r="I22" s="27" t="str">
        <f>'[1]План с разбивкой 2024 Коррект.3'!N260</f>
        <v>Մայիս 2024</v>
      </c>
      <c r="J22" s="23" t="str">
        <f>'[1]План с разбивкой 2024 Коррект.3'!O260</f>
        <v>Օգոստոս 2024</v>
      </c>
      <c r="K22" s="23">
        <f>'[1]План с разбивкой 2024 Коррект.3'!P260</f>
        <v>82000</v>
      </c>
      <c r="L22" s="23" t="str">
        <f>'[1]План с разбивкой 2024 Коррект.3'!Q260</f>
        <v>կ. 40</v>
      </c>
    </row>
    <row r="23" spans="1:12" s="6" customFormat="1" ht="32.25" customHeight="1" x14ac:dyDescent="0.3">
      <c r="A23" s="23">
        <f>'[1]План с разбивкой 2024 Коррект.3'!A262</f>
        <v>2</v>
      </c>
      <c r="B23" s="23">
        <f>'[1]План с разбивкой 2024 Коррект.3'!B262</f>
        <v>9</v>
      </c>
      <c r="C23" s="23" t="str">
        <f>'[1]План с разбивкой 2024 Коррект.3'!D262</f>
        <v xml:space="preserve">Միաբևեռ և եռաբևեռ ավտոմատ անջատիչներ (Միաֆազ և եռաֆազ ավտոմատ անջատիչներ) </v>
      </c>
      <c r="D23" s="23" t="str">
        <f>'[1]План с разбивкой 2024 Коррект.3'!F262</f>
        <v>համաձայն տեխնիկական առաջադրանքի</v>
      </c>
      <c r="E23" s="23" t="str">
        <f>'[1]План с разбивкой 2024 Коррект.3'!G262</f>
        <v>հատ</v>
      </c>
      <c r="F23" s="25">
        <f>'[1]План с разбивкой 2024 Коррект.3'!H262</f>
        <v>13404</v>
      </c>
      <c r="G23" s="23" t="str">
        <f>'[1]План с разбивкой 2024 Коррект.3'!L262</f>
        <v>ԱԲՀ</v>
      </c>
      <c r="H23" s="23" t="str">
        <f>'[1]План с разбивкой 2024 Коррект.3'!M262</f>
        <v>Հունվար 2024</v>
      </c>
      <c r="I23" s="23" t="str">
        <f>'[1]План с разбивкой 2024 Коррект.3'!N262</f>
        <v>Մարտ 2024</v>
      </c>
      <c r="J23" s="23" t="str">
        <f>'[1]План с разбивкой 2024 Коррект.3'!O262</f>
        <v>Դեկտեմբեր 2024</v>
      </c>
      <c r="K23" s="23">
        <f>'[1]План с разбивкой 2024 Коррект.3'!P262</f>
        <v>153766</v>
      </c>
      <c r="L23" s="23" t="str">
        <f>'[1]План с разбивкой 2024 Коррект.3'!Q262</f>
        <v>կ. 40</v>
      </c>
    </row>
    <row r="24" spans="1:12" s="6" customFormat="1" ht="32.25" customHeight="1" x14ac:dyDescent="0.3">
      <c r="A24" s="23">
        <f>'[1]План с разбивкой 2024 Коррект.3'!A277</f>
        <v>2</v>
      </c>
      <c r="B24" s="23">
        <f>'[1]План с разбивкой 2024 Коррект.3'!B277</f>
        <v>10</v>
      </c>
      <c r="C24" s="23" t="str">
        <f>'[1]План с разбивкой 2024 Коррект.3'!D277</f>
        <v xml:space="preserve">ԻՄՀ ամրան (ՍԻՊ) </v>
      </c>
      <c r="D24" s="23" t="str">
        <f>'[1]План с разбивкой 2024 Коррект.3'!F277</f>
        <v>համաձայն տեխնիկական առաջադրանքի</v>
      </c>
      <c r="E24" s="23" t="str">
        <f>'[1]План с разбивкой 2024 Коррект.3'!G277</f>
        <v>պայմանական միավոր</v>
      </c>
      <c r="F24" s="25">
        <f>'[1]План с разбивкой 2024 Коррект.3'!H277</f>
        <v>1</v>
      </c>
      <c r="G24" s="23" t="str">
        <f>'[1]План с разбивкой 2024 Коррект.3'!L277</f>
        <v>ԱԲՀ</v>
      </c>
      <c r="H24" s="23" t="str">
        <f>'[1]План с разбивкой 2024 Коррект.3'!M277</f>
        <v>Հունվար 2024</v>
      </c>
      <c r="I24" s="23" t="str">
        <f>'[1]План с разбивкой 2024 Коррект.3'!N277</f>
        <v>Մարտ 2024</v>
      </c>
      <c r="J24" s="23" t="str">
        <f>'[1]План с разбивкой 2024 Коррект.3'!O277</f>
        <v>Դեկտեմբեր 2024</v>
      </c>
      <c r="K24" s="26">
        <f>'[1]План с разбивкой 2024 Коррект.3'!P277</f>
        <v>314290.64400000003</v>
      </c>
      <c r="L24" s="23" t="str">
        <f>'[1]План с разбивкой 2024 Коррект.3'!Q277</f>
        <v>կ. 40</v>
      </c>
    </row>
    <row r="25" spans="1:12" s="6" customFormat="1" ht="32.25" customHeight="1" x14ac:dyDescent="0.3">
      <c r="A25" s="23">
        <f>'[1]План с разбивкой 2024 Коррект.3'!A305</f>
        <v>3</v>
      </c>
      <c r="B25" s="23">
        <f>'[1]План с разбивкой 2024 Коррект.3'!B305</f>
        <v>1</v>
      </c>
      <c r="C25" s="23" t="str">
        <f>'[1]План с разбивкой 2024 Коррект.3'!D305</f>
        <v>Գծային ամրան, Ծայրակալ</v>
      </c>
      <c r="D25" s="23" t="str">
        <f>'[1]План с разбивкой 2024 Коррект.3'!F305</f>
        <v>համաձայն տեխնիկական առաջադրանքի</v>
      </c>
      <c r="E25" s="23" t="str">
        <f>'[1]План с разбивкой 2024 Коррект.3'!G305</f>
        <v>հատ</v>
      </c>
      <c r="F25" s="25">
        <f>'[1]План с разбивкой 2024 Коррект.3'!H305</f>
        <v>29184</v>
      </c>
      <c r="G25" s="23" t="str">
        <f>'[1]План с разбивкой 2024 Коррект.3'!L305</f>
        <v>ԱԲՀ</v>
      </c>
      <c r="H25" s="23" t="str">
        <f>'[1]План с разбивкой 2024 Коррект.3'!M305</f>
        <v>Հուլիս 2024</v>
      </c>
      <c r="I25" s="23" t="str">
        <f>'[1]План с разбивкой 2024 Коррект.3'!N305</f>
        <v>Օգոստոս 2024</v>
      </c>
      <c r="J25" s="23" t="str">
        <f>'[1]План с разбивкой 2024 Коррект.3'!O305</f>
        <v>Դեկտեմբեր 2024</v>
      </c>
      <c r="K25" s="26">
        <f>'[1]План с разбивкой 2024 Коррект.3'!P305</f>
        <v>18977.061160000005</v>
      </c>
      <c r="L25" s="23" t="str">
        <f>'[1]План с разбивкой 2024 Коррект.3'!Q305</f>
        <v>կ. 40</v>
      </c>
    </row>
    <row r="26" spans="1:12" s="6" customFormat="1" ht="32.25" customHeight="1" x14ac:dyDescent="0.3">
      <c r="A26" s="23">
        <f>'[1]План с разбивкой 2024 Коррект.3'!A350</f>
        <v>4</v>
      </c>
      <c r="B26" s="23">
        <f>'[1]План с разбивкой 2024 Коррект.3'!B350</f>
        <v>1</v>
      </c>
      <c r="C26" s="23" t="str">
        <f>'[1]План с разбивкой 2024 Коррект.3'!D350</f>
        <v>Երկաթբետոնյա հենասյուն Լայնակ</v>
      </c>
      <c r="D26" s="23" t="str">
        <f>'[1]План с разбивкой 2024 Коррект.3'!F350</f>
        <v>համաձայն տեխնիկական առաջադրանքի</v>
      </c>
      <c r="E26" s="23" t="str">
        <f>'[1]План с разбивкой 2024 Коррект.3'!G350</f>
        <v>հատ</v>
      </c>
      <c r="F26" s="25">
        <f>'[1]План с разбивкой 2024 Коррект.3'!H350</f>
        <v>19155</v>
      </c>
      <c r="G26" s="23" t="str">
        <f>'[1]План с разбивкой 2024 Коррект.3'!L350</f>
        <v>ԱԲՀ</v>
      </c>
      <c r="H26" s="23" t="str">
        <f>'[1]План с разбивкой 2024 Коррект.3'!M350</f>
        <v>Հունվար 2024</v>
      </c>
      <c r="I26" s="23" t="str">
        <f>'[1]План с разбивкой 2024 Коррект.3'!N350</f>
        <v>Մարտ 2024</v>
      </c>
      <c r="J26" s="23" t="str">
        <f>'[1]План с разбивкой 2024 Коррект.3'!O350</f>
        <v>Դեկտեմբեր 2024</v>
      </c>
      <c r="K26" s="26">
        <f>'[1]План с разбивкой 2024 Коррект.3'!P350</f>
        <v>1362494.8669700001</v>
      </c>
      <c r="L26" s="23" t="str">
        <f>'[1]План с разбивкой 2024 Коррект.3'!Q350</f>
        <v>կ. 40</v>
      </c>
    </row>
    <row r="27" spans="1:12" s="6" customFormat="1" ht="32.25" customHeight="1" x14ac:dyDescent="0.3">
      <c r="A27" s="23">
        <f>'[1]План с разбивкой 2024 Коррект.3'!A386</f>
        <v>5</v>
      </c>
      <c r="B27" s="23">
        <f>'[1]План с разбивкой 2024 Коррект.3'!B386</f>
        <v>1</v>
      </c>
      <c r="C27" s="28" t="str">
        <f>'[1]План с разбивкой 2024 Коррект.3'!D386</f>
        <v>Փայտյա հենասյուն  (ներծծված)</v>
      </c>
      <c r="D27" s="28" t="str">
        <f>'[1]План с разбивкой 2024 Коррект.3'!F386</f>
        <v>համաձայն տեխնիկական առաջադրանքի</v>
      </c>
      <c r="E27" s="28" t="str">
        <f>'[1]План с разбивкой 2024 Коррект.3'!G386</f>
        <v>հատ</v>
      </c>
      <c r="F27" s="25">
        <f>'[1]План с разбивкой 2024 Коррект.3'!H386</f>
        <v>420</v>
      </c>
      <c r="G27" s="23" t="str">
        <f>'[1]План с разбивкой 2024 Коррект.3'!L386</f>
        <v>ԱԲՀ</v>
      </c>
      <c r="H27" s="23" t="str">
        <f>'[1]План с разбивкой 2024 Коррект.3'!M386</f>
        <v>Օգոստոս 2024</v>
      </c>
      <c r="I27" s="23" t="str">
        <f>'[1]План с разбивкой 2024 Коррект.3'!N386</f>
        <v>Սեպտեմբեր 2024</v>
      </c>
      <c r="J27" s="23" t="str">
        <f>'[1]План с разбивкой 2024 Коррект.3'!O386</f>
        <v>Դեկտեմբեր 2024</v>
      </c>
      <c r="K27" s="23">
        <f>'[1]План с разбивкой 2024 Коррект.3'!P386</f>
        <v>41090</v>
      </c>
      <c r="L27" s="23" t="str">
        <f>'[1]План с разбивкой 2024 Коррект.3'!Q386</f>
        <v>կ.40</v>
      </c>
    </row>
    <row r="28" spans="1:12" s="6" customFormat="1" ht="32.25" customHeight="1" x14ac:dyDescent="0.3">
      <c r="A28" s="23">
        <f>'[1]План с разбивкой 2024 Коррект.3'!A389</f>
        <v>6</v>
      </c>
      <c r="B28" s="23">
        <f>'[1]План с разбивкой 2024 Коррект.3'!B389</f>
        <v>1</v>
      </c>
      <c r="C28" s="23" t="str">
        <f>'[1]План с разбивкой 2024 Коррект.3'!D389</f>
        <v>Դաշտային լրակազմ, կայմային, կրպակային, միականգնակ հենասյունների տրանսֆորմատորային ենթակայաններ առանց տրանսֆորմատորների և մետաղական աստիճանավանդակներ կայմային ՏԵ-ի համար</v>
      </c>
      <c r="D28" s="23" t="str">
        <f>'[1]План с разбивкой 2024 Коррект.3'!F389</f>
        <v>համաձայն տեխնիկական առաջադրանքի</v>
      </c>
      <c r="E28" s="23" t="str">
        <f>'[1]План с разбивкой 2024 Коррект.3'!G389</f>
        <v>հատ</v>
      </c>
      <c r="F28" s="25">
        <f>'[1]План с разбивкой 2024 Коррект.3'!H389</f>
        <v>14</v>
      </c>
      <c r="G28" s="23" t="str">
        <f>'[1]План с разбивкой 2024 Коррект.3'!L389</f>
        <v>ԱԲՀ</v>
      </c>
      <c r="H28" s="23" t="str">
        <f>'[1]План с разбивкой 2024 Коррект.3'!M389</f>
        <v>Հուլիս 2024</v>
      </c>
      <c r="I28" s="23" t="str">
        <f>'[1]План с разбивкой 2024 Коррект.3'!N389</f>
        <v>Հուլիս 2024</v>
      </c>
      <c r="J28" s="23" t="str">
        <f>'[1]План с разбивкой 2024 Коррект.3'!O389</f>
        <v>Դեկտեմբեր 2024</v>
      </c>
      <c r="K28" s="26">
        <f>'[1]План с разбивкой 2024 Коррект.3'!P389</f>
        <v>45024.804000000004</v>
      </c>
      <c r="L28" s="23" t="str">
        <f>'[1]План с разбивкой 2024 Коррект.3'!Q389</f>
        <v>կ. 40</v>
      </c>
    </row>
    <row r="29" spans="1:12" s="6" customFormat="1" ht="32.25" customHeight="1" x14ac:dyDescent="0.3">
      <c r="A29" s="23">
        <f>'[1]План с разбивкой 2024 Коррект.3'!A400</f>
        <v>7</v>
      </c>
      <c r="B29" s="23">
        <f>'[1]План с разбивкой 2024 Коррект.3'!B400</f>
        <v>1</v>
      </c>
      <c r="C29" s="23" t="str">
        <f>'[1]План с разбивкой 2024 Коррект.3'!D400</f>
        <v>KD.KDW. KCO  բարձր լարման բջիջ</v>
      </c>
      <c r="D29" s="23" t="str">
        <f>'[1]План с разбивкой 2024 Коррект.3'!F400</f>
        <v>համաձայն տեխնիկական առաջադրանքի</v>
      </c>
      <c r="E29" s="23" t="str">
        <f>'[1]План с разбивкой 2024 Коррект.3'!G400</f>
        <v>հատ</v>
      </c>
      <c r="F29" s="25">
        <f>'[1]План с разбивкой 2024 Коррект.3'!H400</f>
        <v>740</v>
      </c>
      <c r="G29" s="23" t="str">
        <f>'[1]План с разбивкой 2024 Коррект.3'!L400</f>
        <v>ԱԲՀ</v>
      </c>
      <c r="H29" s="23" t="str">
        <f>'[1]План с разбивкой 2024 Коррект.3'!M400</f>
        <v>Փետրվար 2024</v>
      </c>
      <c r="I29" s="23" t="str">
        <f>'[1]План с разбивкой 2024 Коррект.3'!N400</f>
        <v>Փետրվար 2024</v>
      </c>
      <c r="J29" s="23" t="str">
        <f>'[1]План с разбивкой 2024 Коррект.3'!O400</f>
        <v>Դեկտեմբեր 2024</v>
      </c>
      <c r="K29" s="26">
        <f>'[1]План с разбивкой 2024 Коррект.3'!P400</f>
        <v>3304682.6563699995</v>
      </c>
      <c r="L29" s="23" t="str">
        <f>'[1]План с разбивкой 2024 Коррект.3'!Q400</f>
        <v>կ40</v>
      </c>
    </row>
    <row r="30" spans="1:12" s="6" customFormat="1" ht="32.25" customHeight="1" x14ac:dyDescent="0.3">
      <c r="A30" s="23">
        <f>'[1]План с разбивкой 2024 Коррект.3'!A448</f>
        <v>8</v>
      </c>
      <c r="B30" s="23">
        <f>'[1]План с разбивкой 2024 Коррект.3'!B448</f>
        <v>1</v>
      </c>
      <c r="C30" s="23" t="str">
        <f>'[1]План с разбивкой 2024 Коррект.3'!D448</f>
        <v xml:space="preserve">Ցածր լարման բաշխիչ վահան ЩРНВ </v>
      </c>
      <c r="D30" s="23" t="str">
        <f>'[1]План с разбивкой 2024 Коррект.3'!F448</f>
        <v>համաձայն տեխնիկական առաջադրանքի</v>
      </c>
      <c r="E30" s="23" t="str">
        <f>'[1]План с разбивкой 2024 Коррект.3'!G448</f>
        <v>հատ</v>
      </c>
      <c r="F30" s="25">
        <f>'[1]План с разбивкой 2024 Коррект.3'!H448</f>
        <v>68</v>
      </c>
      <c r="G30" s="23" t="str">
        <f>'[1]План с разбивкой 2024 Коррект.3'!L448</f>
        <v>ԱԲՀ</v>
      </c>
      <c r="H30" s="23" t="str">
        <f>'[1]План с разбивкой 2024 Коррект.3'!M448</f>
        <v>Հունվար 2024</v>
      </c>
      <c r="I30" s="23" t="str">
        <f>'[1]План с разбивкой 2024 Коррект.3'!N448</f>
        <v>Փետրվար 2024</v>
      </c>
      <c r="J30" s="23" t="str">
        <f>'[1]План с разбивкой 2024 Коррект.3'!O448</f>
        <v>Դեկտեմբեր 2024</v>
      </c>
      <c r="K30" s="26">
        <f>'[1]План с разбивкой 2024 Коррект.3'!P448</f>
        <v>230156.24500000002</v>
      </c>
      <c r="L30" s="23" t="str">
        <f>'[1]План с разбивкой 2024 Коррект.3'!Q448</f>
        <v>կ. 40</v>
      </c>
    </row>
    <row r="31" spans="1:12" s="6" customFormat="1" ht="32.25" customHeight="1" x14ac:dyDescent="0.3">
      <c r="A31" s="23">
        <f>'[1]План с разбивкой 2024 Коррект.3'!A465</f>
        <v>9</v>
      </c>
      <c r="B31" s="23">
        <f>'[1]План с разбивкой 2024 Коррект.3'!B465</f>
        <v>1</v>
      </c>
      <c r="C31" s="23" t="str">
        <f>'[1]План с разбивкой 2024 Коррект.3'!D465</f>
        <v>Բաշխիչ պանելներ ЩО</v>
      </c>
      <c r="D31" s="23" t="str">
        <f>'[1]План с разбивкой 2024 Коррект.3'!F465</f>
        <v>համաձայն տեխնիկական առաջադրանքի</v>
      </c>
      <c r="E31" s="23" t="str">
        <f>'[1]План с разбивкой 2024 Коррект.3'!G465</f>
        <v>հատ</v>
      </c>
      <c r="F31" s="25">
        <f>'[1]План с разбивкой 2024 Коррект.3'!H465</f>
        <v>371</v>
      </c>
      <c r="G31" s="23" t="str">
        <f>'[1]План с разбивкой 2024 Коррект.3'!L465</f>
        <v>ԱԲՀ</v>
      </c>
      <c r="H31" s="23" t="str">
        <f>'[1]План с разбивкой 2024 Коррект.3'!M465</f>
        <v>Օգոստոս 2024</v>
      </c>
      <c r="I31" s="23" t="str">
        <f>'[1]План с разбивкой 2024 Коррект.3'!N465</f>
        <v>Սեպտեմբեր 2024</v>
      </c>
      <c r="J31" s="23" t="str">
        <f>'[1]План с разбивкой 2024 Коррект.3'!O465</f>
        <v>Դեկտեմբեր 2024</v>
      </c>
      <c r="K31" s="26">
        <f>'[1]План с разбивкой 2024 Коррект.3'!P465</f>
        <v>331351.29193000001</v>
      </c>
      <c r="L31" s="23" t="str">
        <f>'[1]План с разбивкой 2024 Коррект.3'!Q465</f>
        <v>կ. 40</v>
      </c>
    </row>
    <row r="32" spans="1:12" s="6" customFormat="1" ht="32.25" customHeight="1" x14ac:dyDescent="0.3">
      <c r="A32" s="23">
        <f>'[1]План с разбивкой 2024 Коррект.3'!A504</f>
        <v>10</v>
      </c>
      <c r="B32" s="23">
        <f>'[1]План с разбивкой 2024 Коррект.3'!B504</f>
        <v>1</v>
      </c>
      <c r="C32" s="23" t="str">
        <f>'[1]План с разбивкой 2024 Коррект.3'!D504</f>
        <v>ՇՌՍ, ՊՄ, ՊԱՄ</v>
      </c>
      <c r="D32" s="23" t="str">
        <f>'[1]План с разбивкой 2024 Коррект.3'!F504</f>
        <v xml:space="preserve"> համաձայն տեխնիկական առաջադրանքի </v>
      </c>
      <c r="E32" s="23" t="str">
        <f>'[1]План с разбивкой 2024 Коррект.3'!G504</f>
        <v>հատ</v>
      </c>
      <c r="F32" s="25">
        <f>'[1]План с разбивкой 2024 Коррект.3'!H504</f>
        <v>252</v>
      </c>
      <c r="G32" s="23" t="str">
        <f>'[1]План с разбивкой 2024 Коррект.3'!L504</f>
        <v>ԳԸՇ</v>
      </c>
      <c r="H32" s="23" t="str">
        <f>'[1]План с разбивкой 2024 Коррект.3'!M504</f>
        <v>Օգոստոս 2024</v>
      </c>
      <c r="I32" s="23" t="str">
        <f>'[1]План с разбивкой 2024 Коррект.3'!N504</f>
        <v>Սեպտեմբեր 2024</v>
      </c>
      <c r="J32" s="23" t="str">
        <f>'[1]План с разбивкой 2024 Коррект.3'!O504</f>
        <v>Դեկտեմբեր 2024</v>
      </c>
      <c r="K32" s="26">
        <f>'[1]План с разбивкой 2024 Коррект.3'!P504</f>
        <v>43415.870240000004</v>
      </c>
      <c r="L32" s="23" t="str">
        <f>'[1]План с разбивкой 2024 Коррект.3'!Q504</f>
        <v>կ. 12.8</v>
      </c>
    </row>
    <row r="33" spans="1:12" s="6" customFormat="1" ht="32.25" customHeight="1" x14ac:dyDescent="0.3">
      <c r="A33" s="23">
        <f>'[1]План с разбивкой 2024 Коррект.3'!A527</f>
        <v>11</v>
      </c>
      <c r="B33" s="23">
        <f>'[1]План с разбивкой 2024 Коррект.3'!B527</f>
        <v>1</v>
      </c>
      <c r="C33" s="23" t="str">
        <f>'[1]План с разбивкой 2024 Коррект.3'!D527</f>
        <v>Ռելեական պաշտպանություն (ռելե, բլոկ, չափիչ սարքեր և այլն)</v>
      </c>
      <c r="D33" s="23" t="str">
        <f>'[1]План с разбивкой 2024 Коррект.3'!F527</f>
        <v xml:space="preserve"> համաձայն տեխնիկական առաջադրանքի </v>
      </c>
      <c r="E33" s="23" t="str">
        <f>'[1]План с разбивкой 2024 Коррект.3'!G527</f>
        <v>հատ</v>
      </c>
      <c r="F33" s="25">
        <f>'[1]План с разбивкой 2024 Коррект.3'!H527</f>
        <v>557</v>
      </c>
      <c r="G33" s="23" t="str">
        <f>'[1]План с разбивкой 2024 Коррект.3'!L527</f>
        <v>ԳԸՇ</v>
      </c>
      <c r="H33" s="23" t="str">
        <f>'[1]План с разбивкой 2024 Коррект.3'!M527</f>
        <v>Օգոստոս 2024</v>
      </c>
      <c r="I33" s="23" t="str">
        <f>'[1]План с разбивкой 2024 Коррект.3'!N527</f>
        <v>Սեպտեմբեր 2024</v>
      </c>
      <c r="J33" s="23" t="str">
        <f>'[1]План с разбивкой 2024 Коррект.3'!O527</f>
        <v>Դեկտեմբեր 2024</v>
      </c>
      <c r="K33" s="26">
        <f>'[1]План с разбивкой 2024 Коррект.3'!P527</f>
        <v>4423.5097100000003</v>
      </c>
      <c r="L33" s="23" t="str">
        <f>'[1]План с разбивкой 2024 Коррект.3'!Q527</f>
        <v>կ. 12.8</v>
      </c>
    </row>
    <row r="34" spans="1:12" s="6" customFormat="1" ht="32.25" customHeight="1" x14ac:dyDescent="0.3">
      <c r="A34" s="23">
        <f>'[1]План с разбивкой 2024 Коррект.3'!A534</f>
        <v>12</v>
      </c>
      <c r="B34" s="23">
        <f>'[1]План с разбивкой 2024 Коррект.3'!B534</f>
        <v>1</v>
      </c>
      <c r="C34" s="23" t="str">
        <f>'[1]План с разбивкой 2024 Коррект.3'!D534</f>
        <v>Միաֆազ և եռաֆազ էլեկտրոնային հաշվիչներ M-200.02,  KBANT, MIRTEK, STEM, Kaskad</v>
      </c>
      <c r="D34" s="23" t="str">
        <f>'[1]План с разбивкой 2024 Коррект.3'!F534</f>
        <v>համաձայն տեխնիկական առաջադրանքի</v>
      </c>
      <c r="E34" s="23" t="str">
        <f>'[1]План с разбивкой 2024 Коррект.3'!G534</f>
        <v>հատ</v>
      </c>
      <c r="F34" s="25">
        <f>'[1]План с разбивкой 2024 Коррект.3'!H534</f>
        <v>15250</v>
      </c>
      <c r="G34" s="23" t="str">
        <f>'[1]План с разбивкой 2024 Коррект.3'!L534</f>
        <v>ԳԸՇ</v>
      </c>
      <c r="H34" s="23" t="str">
        <f>'[1]План с разбивкой 2024 Коррект.3'!M534</f>
        <v>Մայիս 2024</v>
      </c>
      <c r="I34" s="23" t="str">
        <f>'[1]План с разбивкой 2024 Коррект.3'!N534</f>
        <v>Մայիս 2024</v>
      </c>
      <c r="J34" s="23" t="str">
        <f>'[1]План с разбивкой 2024 Коррект.3'!O534</f>
        <v>Մայիս 2024</v>
      </c>
      <c r="K34" s="26">
        <f>'[1]План с разбивкой 2024 Коррект.3'!P534</f>
        <v>807994.40000000014</v>
      </c>
      <c r="L34" s="23" t="str">
        <f>'[1]План с разбивкой 2024 Коррект.3'!Q534</f>
        <v>կ. 12.8</v>
      </c>
    </row>
    <row r="35" spans="1:12" s="6" customFormat="1" ht="32.25" customHeight="1" x14ac:dyDescent="0.3">
      <c r="A35" s="23">
        <f>'[1]План с разбивкой 2024 Коррект.3'!A540</f>
        <v>13</v>
      </c>
      <c r="B35" s="23">
        <f>'[1]План с разбивкой 2024 Коррект.3'!B540</f>
        <v>1</v>
      </c>
      <c r="C35" s="23" t="str">
        <f>'[1]План с разбивкой 2024 Коррект.3'!D540</f>
        <v>Մետաղական արկղ հաշվիչների համար</v>
      </c>
      <c r="D35" s="23" t="str">
        <f>'[1]План с разбивкой 2024 Коррект.3'!F540</f>
        <v>համաձայն տեխնիկական առաջադրանքի</v>
      </c>
      <c r="E35" s="23" t="str">
        <f>'[1]План с разбивкой 2024 Коррект.3'!G540</f>
        <v>հատ</v>
      </c>
      <c r="F35" s="25">
        <f>'[1]План с разбивкой 2024 Коррект.3'!H540</f>
        <v>3628</v>
      </c>
      <c r="G35" s="23" t="str">
        <f>'[1]План с разбивкой 2024 Коррект.3'!L540</f>
        <v>ԳԸՇ</v>
      </c>
      <c r="H35" s="23" t="str">
        <f>'[1]План с разбивкой 2024 Коррект.3'!M540</f>
        <v>Օգոստոս 2024</v>
      </c>
      <c r="I35" s="23" t="str">
        <f>'[1]План с разбивкой 2024 Коррект.3'!N540</f>
        <v>Սեպտեմբեր 2024</v>
      </c>
      <c r="J35" s="23" t="str">
        <f>'[1]План с разбивкой 2024 Коррект.3'!O540</f>
        <v>Դեկտեմբեր 2024</v>
      </c>
      <c r="K35" s="26">
        <f>'[1]План с разбивкой 2024 Коррект.3'!P540</f>
        <v>569558.94923999999</v>
      </c>
      <c r="L35" s="23" t="str">
        <f>'[1]План с разбивкой 2024 Коррект.3'!Q540</f>
        <v>կ. 12.8</v>
      </c>
    </row>
    <row r="36" spans="1:12" s="6" customFormat="1" ht="32.25" customHeight="1" x14ac:dyDescent="0.3">
      <c r="A36" s="23">
        <f>'[1]План с разбивкой 2024 Коррект.3'!A580</f>
        <v>14</v>
      </c>
      <c r="B36" s="23">
        <f>'[1]План с разбивкой 2024 Коррект.3'!B580</f>
        <v>1</v>
      </c>
      <c r="C36" s="23" t="str">
        <f>'[1]План с разбивкой 2024 Коррект.3'!D580</f>
        <v>Վառելանյութ (բենզին, դիզ. վառելիք)</v>
      </c>
      <c r="D36" s="23" t="str">
        <f>'[1]План с разбивкой 2024 Коррект.3'!F580</f>
        <v>պայմանագրի պահանջներին համապատասխան</v>
      </c>
      <c r="E36" s="23" t="str">
        <f>'[1]План с разбивкой 2024 Коррект.3'!G580</f>
        <v>լիտր</v>
      </c>
      <c r="F36" s="25">
        <f>'[1]План с разбивкой 2024 Коррект.3'!H580</f>
        <v>1254000.0000000002</v>
      </c>
      <c r="G36" s="23" t="str">
        <f>'[1]План с разбивкой 2024 Коррект.3'!L580</f>
        <v>ՄԱ</v>
      </c>
      <c r="H36" s="23" t="str">
        <f>'[1]План с разбивкой 2024 Коррект.3'!M580</f>
        <v>Հունիս 2024</v>
      </c>
      <c r="I36" s="23" t="str">
        <f>'[1]План с разбивкой 2024 Коррект.3'!N580</f>
        <v>Հունիս 2024</v>
      </c>
      <c r="J36" s="23" t="str">
        <f>'[1]План с разбивкой 2024 Коррект.3'!O580</f>
        <v>Հունիս 2025</v>
      </c>
      <c r="K36" s="23">
        <f>'[1]План с разбивкой 2024 Коррект.3'!P580</f>
        <v>585816.00000000012</v>
      </c>
      <c r="L36" s="23" t="str">
        <f>'[1]План с разбивкой 2024 Коррект.3'!Q580</f>
        <v>կ. 44</v>
      </c>
    </row>
    <row r="37" spans="1:12" s="6" customFormat="1" ht="32.25" customHeight="1" x14ac:dyDescent="0.3">
      <c r="A37" s="23">
        <f>'[1]План с разбивкой 2024 Коррект.3'!A584</f>
        <v>15</v>
      </c>
      <c r="B37" s="23">
        <f>'[1]План с разбивкой 2024 Коррект.3'!B584</f>
        <v>1</v>
      </c>
      <c r="C37" s="23" t="str">
        <f>'[1]План с разбивкой 2024 Коррект.3'!D584</f>
        <v>Սեղմված գազ</v>
      </c>
      <c r="D37" s="23" t="str">
        <f>'[1]План с разбивкой 2024 Коррект.3'!F584</f>
        <v>պայմանագրի պահանջներին համապատասխան</v>
      </c>
      <c r="E37" s="23" t="str">
        <f>'[1]План с разбивкой 2024 Коррект.3'!G584</f>
        <v>կգ</v>
      </c>
      <c r="F37" s="25">
        <f>'[1]План с разбивкой 2024 Коррект.3'!H584</f>
        <v>1400300</v>
      </c>
      <c r="G37" s="23" t="str">
        <f>'[1]План с разбивкой 2024 Коррект.3'!L584</f>
        <v>ՄԱ</v>
      </c>
      <c r="H37" s="23" t="str">
        <f>'[1]План с разбивкой 2024 Коррект.3'!M584</f>
        <v>Փետրվար 2024</v>
      </c>
      <c r="I37" s="23" t="str">
        <f>'[1]План с разбивкой 2024 Коррект.3'!N584</f>
        <v>Փետրվար 2024</v>
      </c>
      <c r="J37" s="23" t="str">
        <f>'[1]План с разбивкой 2024 Коррект.3'!O584</f>
        <v>Փետրվար 2025</v>
      </c>
      <c r="K37" s="23">
        <f>'[1]План с разбивкой 2024 Коррект.3'!P584</f>
        <v>448096</v>
      </c>
      <c r="L37" s="23" t="str">
        <f>'[1]План с разбивкой 2024 Коррект.3'!Q584</f>
        <v>կ. 44</v>
      </c>
    </row>
    <row r="38" spans="1:12" s="6" customFormat="1" ht="32.25" customHeight="1" x14ac:dyDescent="0.3">
      <c r="A38" s="23">
        <f>'[1]План с разбивкой 2024 Коррект.3'!A586</f>
        <v>16</v>
      </c>
      <c r="B38" s="23">
        <f>'[1]План с разбивкой 2024 Коррект.3'!B586</f>
        <v>1</v>
      </c>
      <c r="C38" s="23" t="str">
        <f>'[1]План с разбивкой 2024 Коррект.3'!D586</f>
        <v>Գրասենյակային թուղթ</v>
      </c>
      <c r="D38" s="23" t="str">
        <f>'[1]План с разбивкой 2024 Коррект.3'!F586</f>
        <v>համաձայն տեխնիկական առաջադրանքի</v>
      </c>
      <c r="E38" s="23" t="str">
        <f>'[1]План с разбивкой 2024 Коррект.3'!G586</f>
        <v>տուփ</v>
      </c>
      <c r="F38" s="25">
        <f>'[1]План с разбивкой 2024 Коррект.3'!H586</f>
        <v>24501.213673518414</v>
      </c>
      <c r="G38" s="23" t="str">
        <f>'[1]План с разбивкой 2024 Коррект.3'!L586</f>
        <v>ՄԱ</v>
      </c>
      <c r="H38" s="23" t="str">
        <f>'[1]План с разбивкой 2024 Коррект.3'!M586</f>
        <v>Սեպտեմբեր 2024</v>
      </c>
      <c r="I38" s="23" t="str">
        <f>'[1]План с разбивкой 2024 Коррект.3'!N586</f>
        <v>Սեպտեմբեր 2024</v>
      </c>
      <c r="J38" s="23" t="str">
        <f>'[1]План с разбивкой 2024 Коррект.3'!O586</f>
        <v>Սեպտեմբեր 2025</v>
      </c>
      <c r="K38" s="26">
        <f>'[1]План с разбивкой 2024 Коррект.3'!P586</f>
        <v>46968.826612134799</v>
      </c>
      <c r="L38" s="23" t="str">
        <f>'[1]План с разбивкой 2024 Коррект.3'!Q586</f>
        <v>կ. 44</v>
      </c>
    </row>
    <row r="39" spans="1:12" s="6" customFormat="1" ht="46.5" customHeight="1" x14ac:dyDescent="0.3">
      <c r="A39" s="23">
        <f>'[1]План с разбивкой 2024 Коррект.3'!A588</f>
        <v>17</v>
      </c>
      <c r="B39" s="23">
        <f>'[1]План с разбивкой 2024 Коррект.3'!B588</f>
        <v>1</v>
      </c>
      <c r="C39" s="23" t="str">
        <f>'[1]План с разбивкой 2024 Коррект.3'!D588</f>
        <v>Նյութեր օդային և մալուխային գծերի, ԵԿ սարքավորումների շահագործման և վերանորոգման համար (կնիք, մետաղալար, հաղորդաձող, կափարիչ, գծային ամրան, բջիջ, սիլիկագել, ակումուլյատորային  մարտկոցի էլեմենտ, գործիքներ և այլն)</v>
      </c>
      <c r="D39" s="23" t="str">
        <f>'[1]План с разбивкой 2024 Коррект.3'!F588</f>
        <v>պայմանագրի պահանջներին համապատասխան</v>
      </c>
      <c r="E39" s="23" t="str">
        <f>'[1]План с разбивкой 2024 Коррект.3'!G588</f>
        <v>պայմանական միավոր</v>
      </c>
      <c r="F39" s="25">
        <f>'[1]План с разбивкой 2024 Коррект.3'!H588</f>
        <v>1</v>
      </c>
      <c r="G39" s="23" t="str">
        <f>'[1]План с разбивкой 2024 Коррект.3'!L588</f>
        <v>ԳԸՇ</v>
      </c>
      <c r="H39" s="23" t="str">
        <f>'[1]План с разбивкой 2024 Коррект.3'!M588</f>
        <v>Մարտ 2024</v>
      </c>
      <c r="I39" s="23" t="str">
        <f>'[1]План с разбивкой 2024 Коррект.3'!N588</f>
        <v>Մարտ 2024</v>
      </c>
      <c r="J39" s="23" t="str">
        <f>'[1]План с разбивкой 2024 Коррект.3'!O588</f>
        <v>Դեկտեմբեր 2024</v>
      </c>
      <c r="K39" s="26">
        <f>'[1]План с разбивкой 2024 Коррект.3'!P588</f>
        <v>687856.50534999976</v>
      </c>
      <c r="L39" s="23" t="str">
        <f>'[1]План с разбивкой 2024 Коррект.3'!Q588</f>
        <v>կ. 12.8</v>
      </c>
    </row>
    <row r="40" spans="1:12" s="6" customFormat="1" ht="45" customHeight="1" x14ac:dyDescent="0.3">
      <c r="A40" s="23">
        <f>'[1]План с разбивкой 2024 Коррект.3'!A772</f>
        <v>18</v>
      </c>
      <c r="B40" s="23">
        <f>'[1]План с разбивкой 2024 Коррект.3'!B772</f>
        <v>1</v>
      </c>
      <c r="C40" s="23" t="str">
        <f>'[1]План с разбивкой 2024 Коррект.3'!D772</f>
        <v>Աշխատանքի անվտանգության պահպանման ապահովման նյութեր (դիէլեկտրիկ բոտեր և ձեռնոցներ, հակահրդեհային վահանակ, մատյաններ, հատուկ արտահագուստ, կոշիկներ և այլն)</v>
      </c>
      <c r="D40" s="23" t="str">
        <f>'[1]План с разбивкой 2024 Коррект.3'!F772</f>
        <v xml:space="preserve"> համաձայն տեխնիկական առաջադրանքի </v>
      </c>
      <c r="E40" s="23" t="str">
        <f>'[1]План с разбивкой 2024 Коррект.3'!G772</f>
        <v>պայմանական միավոր</v>
      </c>
      <c r="F40" s="25">
        <f>'[1]План с разбивкой 2024 Коррект.3'!H772</f>
        <v>1</v>
      </c>
      <c r="G40" s="23" t="str">
        <f>'[1]План с разбивкой 2024 Коррект.3'!L772</f>
        <v>ԳԸՇ</v>
      </c>
      <c r="H40" s="23" t="str">
        <f>'[1]План с разбивкой 2024 Коррект.3'!M772</f>
        <v>Մարտ 2024</v>
      </c>
      <c r="I40" s="23" t="str">
        <f>'[1]План с разбивкой 2024 Коррект.3'!N772</f>
        <v>Մարտ 2024</v>
      </c>
      <c r="J40" s="23" t="str">
        <f>'[1]План с разбивкой 2024 Коррект.3'!O772</f>
        <v>Դեկտեմբեր 2024</v>
      </c>
      <c r="K40" s="26">
        <f>'[1]План с разбивкой 2024 Коррект.3'!P772</f>
        <v>382135.56943999993</v>
      </c>
      <c r="L40" s="23" t="str">
        <f>'[1]План с разбивкой 2024 Коррект.3'!Q772</f>
        <v>կ. 12.8</v>
      </c>
    </row>
    <row r="41" spans="1:12" s="6" customFormat="1" ht="42.75" customHeight="1" x14ac:dyDescent="0.3">
      <c r="A41" s="23">
        <f>'[1]План с разбивкой 2024 Коррект.3'!A843</f>
        <v>19</v>
      </c>
      <c r="B41" s="23">
        <f>'[1]План с разбивкой 2024 Коррект.3'!B843</f>
        <v>1</v>
      </c>
      <c r="C41" s="23" t="str">
        <f>'[1]План с разбивкой 2024 Коррект.3'!D843</f>
        <v>Այլ նյութեր (մոդեմ,համակարգչային և տպագրական տեխնիկայի պահեստամասեր, տնտեսական ապրանքներ, գրենական պիտույքներ)</v>
      </c>
      <c r="D41" s="23" t="str">
        <f>'[1]План с разбивкой 2024 Коррект.3'!F843</f>
        <v xml:space="preserve"> համաձայն տեխնիկական առաջադրանքի </v>
      </c>
      <c r="E41" s="23" t="str">
        <f>'[1]План с разбивкой 2024 Коррект.3'!G843</f>
        <v>պայմանական միավոր</v>
      </c>
      <c r="F41" s="25">
        <f>'[1]План с разбивкой 2024 Коррект.3'!H843</f>
        <v>1</v>
      </c>
      <c r="G41" s="23" t="str">
        <f>'[1]План с разбивкой 2024 Коррект.3'!L843</f>
        <v>ԳԸՇ</v>
      </c>
      <c r="H41" s="23" t="str">
        <f>'[1]План с разбивкой 2024 Коррект.3'!M843</f>
        <v>Մարտ 2024</v>
      </c>
      <c r="I41" s="23" t="str">
        <f>'[1]План с разбивкой 2024 Коррект.3'!N843</f>
        <v>Մարտ 2024</v>
      </c>
      <c r="J41" s="23" t="str">
        <f>'[1]План с разбивкой 2024 Коррект.3'!O843</f>
        <v>Դեկտեմբեր 2024</v>
      </c>
      <c r="K41" s="26">
        <f>'[1]План с разбивкой 2024 Коррект.3'!P843</f>
        <v>198082.94523684212</v>
      </c>
      <c r="L41" s="23" t="str">
        <f>'[1]План с разбивкой 2024 Коррект.3'!Q843</f>
        <v>կ. 12.8</v>
      </c>
    </row>
    <row r="42" spans="1:12" s="6" customFormat="1" ht="40.5" customHeight="1" x14ac:dyDescent="0.3">
      <c r="A42" s="23">
        <f>'[1]План с разбивкой 2024 Коррект.3'!A852</f>
        <v>20</v>
      </c>
      <c r="B42" s="23">
        <f>'[1]План с разбивкой 2024 Коррект.3'!B852</f>
        <v>1</v>
      </c>
      <c r="C42" s="23" t="str">
        <f>'[1]План с разбивкой 2024 Коррект.3'!D852</f>
        <v>Ավտոմեքենաների և հատուկ տեխնիկայի շահագործման և սպասարկման նյութեր (անվադողեր, մարտկոցներ, պահեստամասեր, յուղեր և քսանյութեր)</v>
      </c>
      <c r="D42" s="23" t="str">
        <f>'[1]План с разбивкой 2024 Коррект.3'!F852</f>
        <v>համաձայն տեխնիկական առաջադրանքի</v>
      </c>
      <c r="E42" s="23" t="str">
        <f>'[1]План с разбивкой 2024 Коррект.3'!G852</f>
        <v>պայմանական միավոր</v>
      </c>
      <c r="F42" s="25">
        <f>'[1]План с разбивкой 2024 Коррект.3'!H852</f>
        <v>1</v>
      </c>
      <c r="G42" s="23" t="str">
        <f>'[1]План с разбивкой 2024 Коррект.3'!L852</f>
        <v>ԳԸՇ</v>
      </c>
      <c r="H42" s="23" t="str">
        <f>'[1]План с разбивкой 2024 Коррект.3'!M852</f>
        <v>Մարտ 2024</v>
      </c>
      <c r="I42" s="23" t="str">
        <f>'[1]План с разбивкой 2024 Коррект.3'!N852</f>
        <v>Մարտ 2024</v>
      </c>
      <c r="J42" s="23" t="str">
        <f>'[1]План с разбивкой 2024 Коррект.3'!O852</f>
        <v>Դեկտեմբեր 2024</v>
      </c>
      <c r="K42" s="26">
        <f>'[1]План с разбивкой 2024 Коррект.3'!P852</f>
        <v>334889.73600000003</v>
      </c>
      <c r="L42" s="23" t="str">
        <f>'[1]План с разбивкой 2024 Коррект.3'!Q852</f>
        <v>կ. 12.8</v>
      </c>
    </row>
    <row r="43" spans="1:12" s="6" customFormat="1" ht="32.25" customHeight="1" x14ac:dyDescent="0.3">
      <c r="A43" s="23">
        <f>'[1]План с разбивкой 2024 Коррект.3'!A857</f>
        <v>21</v>
      </c>
      <c r="B43" s="23">
        <f>'[1]План с разбивкой 2024 Коррект.3'!B857</f>
        <v>1</v>
      </c>
      <c r="C43" s="23" t="str">
        <f>'[1]План с разбивкой 2024 Коррект.3'!D857</f>
        <v>Հաշվիչների ընթացիկ նորոգում և սպասարկում (ստուգաչափում, ծրագրավորում և կապարակնքում)</v>
      </c>
      <c r="D43" s="23" t="str">
        <f>'[1]План с разбивкой 2024 Коррект.3'!F857</f>
        <v>պայմանագրի պահանջներին համապատասխան</v>
      </c>
      <c r="E43" s="23" t="str">
        <f>'[1]План с разбивкой 2024 Коррект.3'!G857</f>
        <v>պայմանական միավոր</v>
      </c>
      <c r="F43" s="25">
        <f>'[1]План с разбивкой 2024 Коррект.3'!H857</f>
        <v>1</v>
      </c>
      <c r="G43" s="23" t="str">
        <f>'[1]План с разбивкой 2024 Коррект.3'!L857</f>
        <v>ԳԸՇ</v>
      </c>
      <c r="H43" s="23" t="str">
        <f>'[1]План с разбивкой 2024 Коррект.3'!M857</f>
        <v>Մարտ 2024</v>
      </c>
      <c r="I43" s="23" t="str">
        <f>'[1]План с разбивкой 2024 Коррект.3'!N857</f>
        <v>Մարտ 2024</v>
      </c>
      <c r="J43" s="23" t="str">
        <f>'[1]План с разбивкой 2024 Коррект.3'!O857</f>
        <v>Մարտ 2025</v>
      </c>
      <c r="K43" s="26">
        <f>'[1]План с разбивкой 2024 Коррект.3'!P857</f>
        <v>343126.98600000003</v>
      </c>
      <c r="L43" s="23" t="str">
        <f>'[1]План с разбивкой 2024 Коррект.3'!Q857</f>
        <v>կ. 12.8</v>
      </c>
    </row>
    <row r="44" spans="1:12" s="6" customFormat="1" ht="32.25" customHeight="1" x14ac:dyDescent="0.3">
      <c r="A44" s="23">
        <f>'[1]План с разбивкой 2024 Коррект.3'!A862</f>
        <v>22</v>
      </c>
      <c r="B44" s="23">
        <f>'[1]План с разбивкой 2024 Коррект.3'!B862</f>
        <v>1</v>
      </c>
      <c r="C44" s="23" t="str">
        <f>'[1]План с разбивкой 2024 Коррект.3'!D862</f>
        <v>Շահագործման և օպերացիոն գործունեության ծառայություններ (տրանսֆորմատորների նորոգում և տեղափոխում, յուղի քիմիական վերամշակում, օդորակիչների վերանորոգում և սպասարկում, կրակմարիչների վերալիցքավորում, աշխատակիցների բուժ. զննում, տրանսպորտային միջոցների տեխնիկական սպասարկման ծառայություններ և այլն)</v>
      </c>
      <c r="D44" s="23" t="str">
        <f>'[1]План с разбивкой 2024 Коррект.3'!F862</f>
        <v>համաձայն տեխնիկական առաջադրանքի</v>
      </c>
      <c r="E44" s="23" t="str">
        <f>'[1]План с разбивкой 2024 Коррект.3'!G862</f>
        <v>պայմանական միավոր</v>
      </c>
      <c r="F44" s="25">
        <f>'[1]План с разбивкой 2024 Коррект.3'!H862</f>
        <v>1</v>
      </c>
      <c r="G44" s="23" t="str">
        <f>'[1]План с разбивкой 2024 Коррект.3'!L862</f>
        <v>ԳԸՇ</v>
      </c>
      <c r="H44" s="23" t="str">
        <f>'[1]План с разбивкой 2024 Коррект.3'!M862</f>
        <v>Մարտ 2024</v>
      </c>
      <c r="I44" s="23" t="str">
        <f>'[1]План с разбивкой 2024 Коррект.3'!N862</f>
        <v>Մարտ 2024</v>
      </c>
      <c r="J44" s="23" t="str">
        <f>'[1]План с разбивкой 2024 Коррект.3'!O862</f>
        <v>Դեկտեմբեր 2024</v>
      </c>
      <c r="K44" s="23">
        <f>'[1]План с разбивкой 2024 Коррект.3'!P862</f>
        <v>3154360</v>
      </c>
      <c r="L44" s="23" t="str">
        <f>'[1]План с разбивкой 2024 Коррект.3'!Q862</f>
        <v>կ. 12.8</v>
      </c>
    </row>
    <row r="45" spans="1:12" s="6" customFormat="1" ht="32.25" customHeight="1" x14ac:dyDescent="0.3">
      <c r="A45" s="23">
        <f>'[1]План с разбивкой 2024 Коррект.3'!A922</f>
        <v>23</v>
      </c>
      <c r="B45" s="23">
        <f>'[1]План с разбивкой 2024 Коррект.3'!B922</f>
        <v>1</v>
      </c>
      <c r="C45" s="23" t="str">
        <f>'[1]План с разбивкой 2024 Коррект.3'!D922</f>
        <v>ՀԷՑ ՓԲԸ տարածքում մաքրման ծառայություններ</v>
      </c>
      <c r="D45" s="23" t="str">
        <f>'[1]План с разбивкой 2024 Коррект.3'!F922</f>
        <v>համաձայն տեխնիկական առաջադրանքի</v>
      </c>
      <c r="E45" s="23" t="str">
        <f>'[1]План с разбивкой 2024 Коррект.3'!G922</f>
        <v>պայմանական միավոր</v>
      </c>
      <c r="F45" s="25">
        <f>'[1]План с разбивкой 2024 Коррект.3'!H922</f>
        <v>1</v>
      </c>
      <c r="G45" s="23" t="str">
        <f>'[1]План с разбивкой 2024 Коррект.3'!L922</f>
        <v>ՄԱ</v>
      </c>
      <c r="H45" s="23" t="str">
        <f>'[1]План с разбивкой 2024 Коррект.3'!M922</f>
        <v>Մայիս 2024</v>
      </c>
      <c r="I45" s="23" t="str">
        <f>'[1]План с разбивкой 2024 Коррект.3'!N922</f>
        <v>Մայիս 2024</v>
      </c>
      <c r="J45" s="23" t="str">
        <f>'[1]План с разбивкой 2024 Коррект.3'!O922</f>
        <v>Մայիս 2025</v>
      </c>
      <c r="K45" s="26">
        <f>'[1]План с разбивкой 2024 Коррект.3'!P922</f>
        <v>147932.06400000001</v>
      </c>
      <c r="L45" s="23" t="str">
        <f>'[1]План с разбивкой 2024 Коррект.3'!Q922</f>
        <v>կ.44</v>
      </c>
    </row>
    <row r="46" spans="1:12" s="6" customFormat="1" ht="32.25" customHeight="1" x14ac:dyDescent="0.3">
      <c r="A46" s="23">
        <f>'[1]План с разбивкой 2024 Коррект.3'!A923</f>
        <v>24</v>
      </c>
      <c r="B46" s="23">
        <f>'[1]План с разбивкой 2024 Коррект.3'!B923</f>
        <v>1</v>
      </c>
      <c r="C46" s="23" t="str">
        <f>'[1]План с разбивкой 2024 Коррект.3'!D923</f>
        <v>Համակարգչային և պատճենահանման տեխնիկա</v>
      </c>
      <c r="D46" s="23" t="str">
        <f>'[1]План с разбивкой 2024 Коррект.3'!F923</f>
        <v>համաձայն տեխնիկական առաջադրանքի</v>
      </c>
      <c r="E46" s="23" t="str">
        <f>'[1]План с разбивкой 2024 Коррект.3'!G923</f>
        <v>պայմանական միավոր</v>
      </c>
      <c r="F46" s="25">
        <f>'[1]План с разбивкой 2024 Коррект.3'!H923</f>
        <v>1</v>
      </c>
      <c r="G46" s="23" t="str">
        <f>'[1]План с разбивкой 2024 Коррект.3'!L923</f>
        <v>ԱԲՀ</v>
      </c>
      <c r="H46" s="23" t="str">
        <f>'[1]План с разбивкой 2024 Коррект.3'!M923</f>
        <v>Հունիս 2024</v>
      </c>
      <c r="I46" s="23" t="str">
        <f>'[1]План с разбивкой 2024 Коррект.3'!N923</f>
        <v>Հունիս 2024</v>
      </c>
      <c r="J46" s="23" t="str">
        <f>'[1]План с разбивкой 2024 Коррект.3'!O923</f>
        <v>Դեկտեմբեր 2024</v>
      </c>
      <c r="K46" s="23">
        <f>'[1]План с разбивкой 2024 Коррект.3'!P923</f>
        <v>100000</v>
      </c>
      <c r="L46" s="23" t="str">
        <f>'[1]План с разбивкой 2024 Коррект.3'!Q923</f>
        <v>կ. 40</v>
      </c>
    </row>
    <row r="47" spans="1:12" s="6" customFormat="1" ht="32.25" customHeight="1" x14ac:dyDescent="0.3">
      <c r="A47" s="23">
        <f>'[1]План с разбивкой 2024 Коррект.3'!A924</f>
        <v>25</v>
      </c>
      <c r="B47" s="23">
        <f>'[1]План с разбивкой 2024 Коррект.3'!B924</f>
        <v>1</v>
      </c>
      <c r="C47" s="23" t="str">
        <f>'[1]План с разбивкой 2024 Коррект.3'!D924</f>
        <v>Ծրագրային փաթեթների օգտագործման լիցենզիաներ</v>
      </c>
      <c r="D47" s="23" t="str">
        <f>'[1]План с разбивкой 2024 Коррект.3'!F924</f>
        <v>պայմանագրի պահանջներին համապատասխան</v>
      </c>
      <c r="E47" s="23" t="str">
        <f>'[1]План с разбивкой 2024 Коррект.3'!G924</f>
        <v>պայմանական միավոր</v>
      </c>
      <c r="F47" s="25">
        <f>'[1]План с разбивкой 2024 Коррект.3'!H924</f>
        <v>1</v>
      </c>
      <c r="G47" s="23" t="str">
        <f>'[1]План с разбивкой 2024 Коррект.3'!L924</f>
        <v>ԱԲՀ</v>
      </c>
      <c r="H47" s="23" t="str">
        <f>'[1]План с разбивкой 2024 Коррект.3'!M924</f>
        <v>Հունիս 2024</v>
      </c>
      <c r="I47" s="23" t="str">
        <f>'[1]План с разбивкой 2024 Коррект.3'!N924</f>
        <v>Հունիս 2024</v>
      </c>
      <c r="J47" s="23" t="str">
        <f>'[1]План с разбивкой 2024 Коррект.3'!O924</f>
        <v>Դեկտեմբեր 2024</v>
      </c>
      <c r="K47" s="23">
        <f>'[1]План с разбивкой 2024 Коррект.3'!P924</f>
        <v>30000</v>
      </c>
      <c r="L47" s="23" t="str">
        <f>'[1]План с разбивкой 2024 Коррект.3'!Q924</f>
        <v>կ. 40</v>
      </c>
    </row>
    <row r="48" spans="1:12" s="6" customFormat="1" ht="32.25" customHeight="1" x14ac:dyDescent="0.3">
      <c r="A48" s="23">
        <f>'[1]План с разбивкой 2024 Коррект.3'!A925</f>
        <v>26</v>
      </c>
      <c r="B48" s="23">
        <f>'[1]План с разбивкой 2024 Коррект.3'!B925</f>
        <v>1</v>
      </c>
      <c r="C48" s="28" t="str">
        <f>'[1]План с разбивкой 2024 Коррект.3'!D925</f>
        <v>Հրդեհաշիջման առաջնային միջոցների (կրակմարիչների) տեխ.սպասարկում (վերալիցքավորում, փորձարկում և վերանորոգում)   </v>
      </c>
      <c r="D48" s="23" t="str">
        <f>'[1]План с разбивкой 2024 Коррект.3'!F925</f>
        <v>համաձայն տեխնիկական առաջադրանքի</v>
      </c>
      <c r="E48" s="23" t="str">
        <f>'[1]План с разбивкой 2024 Коррект.3'!G925</f>
        <v>պայմանական միավոր</v>
      </c>
      <c r="F48" s="25">
        <f>'[1]План с разбивкой 2024 Коррект.3'!H925</f>
        <v>1</v>
      </c>
      <c r="G48" s="23" t="str">
        <f>'[1]План с разбивкой 2024 Коррект.3'!L925</f>
        <v>ՄԱ</v>
      </c>
      <c r="H48" s="23" t="str">
        <f>'[1]План с разбивкой 2024 Коррект.3'!M925</f>
        <v>Հունիս 2024</v>
      </c>
      <c r="I48" s="23" t="str">
        <f>'[1]План с разбивкой 2024 Коррект.3'!N925</f>
        <v>Հունիս 2024</v>
      </c>
      <c r="J48" s="23" t="str">
        <f>'[1]План с разбивкой 2024 Коррект.3'!O925</f>
        <v>Դեկտեմբեր 2024</v>
      </c>
      <c r="K48" s="23">
        <f>'[1]План с разбивкой 2024 Коррект.3'!P925</f>
        <v>4400</v>
      </c>
      <c r="L48" s="23" t="str">
        <f>'[1]План с разбивкой 2024 Коррект.3'!Q925</f>
        <v>կ.44</v>
      </c>
    </row>
    <row r="49" spans="1:12" s="6" customFormat="1" ht="32.25" customHeight="1" x14ac:dyDescent="0.3">
      <c r="A49" s="23">
        <f>'[1]План с разбивкой 2024 Коррект.3'!A926</f>
        <v>27</v>
      </c>
      <c r="B49" s="23">
        <f>'[1]План с разбивкой 2024 Коррект.3'!B926</f>
        <v>1</v>
      </c>
      <c r="C49" s="23" t="str">
        <f>'[1]План с разбивкой 2024 Коррект.3'!D926</f>
        <v>ՀԷՑ ՓԲԸ մասնաճյուղերի և ք.Երևանի ՏԵ, ԲԵ տանիքների վերանորոգում</v>
      </c>
      <c r="D49" s="23" t="str">
        <f>'[1]План с разбивкой 2024 Коррект.3'!F926</f>
        <v>համաձայն տեխնիկական առաջադրանքի</v>
      </c>
      <c r="E49" s="23" t="str">
        <f>'[1]План с разбивкой 2024 Коррект.3'!G926</f>
        <v>պայմանական միավոր</v>
      </c>
      <c r="F49" s="25">
        <f>'[1]План с разбивкой 2024 Коррект.3'!H926</f>
        <v>1</v>
      </c>
      <c r="G49" s="23" t="str">
        <f>'[1]План с разбивкой 2024 Коррект.3'!L926</f>
        <v>ԱԲՀ</v>
      </c>
      <c r="H49" s="23" t="str">
        <f>'[1]План с разбивкой 2024 Коррект.3'!M926</f>
        <v>Հունիս 2024</v>
      </c>
      <c r="I49" s="23" t="str">
        <f>'[1]План с разбивкой 2024 Коррект.3'!N926</f>
        <v>Հունիս 2024</v>
      </c>
      <c r="J49" s="23" t="str">
        <f>'[1]План с разбивкой 2024 Коррект.3'!O926</f>
        <v>Դեկտեմբեր 2024</v>
      </c>
      <c r="K49" s="23">
        <f>'[1]План с разбивкой 2024 Коррект.3'!P926</f>
        <v>43000</v>
      </c>
      <c r="L49" s="23" t="str">
        <f>'[1]План с разбивкой 2024 Коррект.3'!Q926</f>
        <v>կ. 40</v>
      </c>
    </row>
    <row r="50" spans="1:12" s="6" customFormat="1" ht="32.25" customHeight="1" x14ac:dyDescent="0.3">
      <c r="A50" s="23">
        <f>'[1]План с разбивкой 2024 Коррект.3'!A927</f>
        <v>28</v>
      </c>
      <c r="B50" s="23">
        <f>'[1]План с разбивкой 2024 Коррект.3'!B927</f>
        <v>1</v>
      </c>
      <c r="C50" s="23" t="str">
        <f>'[1]План с разбивкой 2024 Коррект.3'!D927</f>
        <v>ՀՀ մարզերի և ք.Երևանի  բազմաբնակարանային շենքերի մուտքերի էլ.ցանցերի վերակառուցում</v>
      </c>
      <c r="D50" s="23" t="str">
        <f>'[1]План с разбивкой 2024 Коррект.3'!F927</f>
        <v>համաձայն տեխնիկական առաջադրանքի</v>
      </c>
      <c r="E50" s="23" t="str">
        <f>'[1]План с разбивкой 2024 Коррект.3'!G927</f>
        <v>պայմանական միավոր</v>
      </c>
      <c r="F50" s="25">
        <f>'[1]План с разбивкой 2024 Коррект.3'!H927</f>
        <v>1</v>
      </c>
      <c r="G50" s="23" t="str">
        <f>'[1]План с разбивкой 2024 Коррект.3'!L927</f>
        <v>ԱԲՀ</v>
      </c>
      <c r="H50" s="23" t="str">
        <f>'[1]План с разбивкой 2024 Коррект.3'!M927</f>
        <v>Հունիս 2024</v>
      </c>
      <c r="I50" s="23" t="str">
        <f>'[1]План с разбивкой 2024 Коррект.3'!N927</f>
        <v>Հունիս 2024</v>
      </c>
      <c r="J50" s="23" t="str">
        <f>'[1]План с разбивкой 2024 Коррект.3'!O927</f>
        <v>Դեկտեմբեր 2024</v>
      </c>
      <c r="K50" s="23">
        <f>'[1]План с разбивкой 2024 Коррект.3'!P927</f>
        <v>200000</v>
      </c>
      <c r="L50" s="23" t="str">
        <f>'[1]План с разбивкой 2024 Коррект.3'!Q927</f>
        <v>կ. 40</v>
      </c>
    </row>
    <row r="51" spans="1:12" s="6" customFormat="1" ht="32.25" customHeight="1" x14ac:dyDescent="0.3">
      <c r="A51" s="23">
        <f>'[1]План с разбивкой 2024 Коррект.3'!A928</f>
        <v>29</v>
      </c>
      <c r="B51" s="23">
        <f>'[1]План с разбивкой 2024 Коррект.3'!B928</f>
        <v>1</v>
      </c>
      <c r="C51" s="23" t="str">
        <f>'[1]План с разбивкой 2024 Коррект.3'!D928</f>
        <v xml:space="preserve">Ադմինիստրատիվ շենքերի և շինությունների նորոգում </v>
      </c>
      <c r="D51" s="23" t="str">
        <f>'[1]План с разбивкой 2024 Коррект.3'!F928</f>
        <v>համաձայն տեխնիկական առաջադրանքի</v>
      </c>
      <c r="E51" s="23" t="str">
        <f>'[1]План с разбивкой 2024 Коррект.3'!G928</f>
        <v>պայմանական միավոր</v>
      </c>
      <c r="F51" s="25">
        <f>'[1]План с разбивкой 2024 Коррект.3'!H928</f>
        <v>1</v>
      </c>
      <c r="G51" s="23" t="str">
        <f>'[1]План с разбивкой 2024 Коррект.3'!L928</f>
        <v>ԳԸՇ</v>
      </c>
      <c r="H51" s="23" t="str">
        <f>'[1]План с разбивкой 2024 Коррект.3'!M928</f>
        <v>Մայիս 2024</v>
      </c>
      <c r="I51" s="23" t="str">
        <f>'[1]План с разбивкой 2024 Коррект.3'!N928</f>
        <v>Մայիս 2024</v>
      </c>
      <c r="J51" s="23" t="str">
        <f>'[1]План с разбивкой 2024 Коррект.3'!O928</f>
        <v>Դեկտեմբեր 2024</v>
      </c>
      <c r="K51" s="23">
        <f>'[1]План с разбивкой 2024 Коррект.3'!P928</f>
        <v>200000</v>
      </c>
      <c r="L51" s="23" t="str">
        <f>'[1]План с разбивкой 2024 Коррект.3'!Q928</f>
        <v>կ. 12.8</v>
      </c>
    </row>
    <row r="52" spans="1:12" s="6" customFormat="1" ht="32.25" customHeight="1" x14ac:dyDescent="0.3">
      <c r="A52" s="23">
        <f>'[1]План с разбивкой 2024 Коррект.3'!A929</f>
        <v>30</v>
      </c>
      <c r="B52" s="23">
        <f>'[1]План с разбивкой 2024 Коррект.3'!B929</f>
        <v>1</v>
      </c>
      <c r="C52" s="23" t="str">
        <f>'[1]План с разбивкой 2024 Коррект.3'!D929</f>
        <v>Մալուխային գծերի ընթացիկ նորոգում և սպասարկում</v>
      </c>
      <c r="D52" s="23" t="str">
        <f>'[1]План с разбивкой 2024 Коррект.3'!F929</f>
        <v>համաձայն տեխնիկական առաջադրանքի</v>
      </c>
      <c r="E52" s="23" t="str">
        <f>'[1]План с разбивкой 2024 Коррект.3'!G929</f>
        <v>պայմանական միավոր</v>
      </c>
      <c r="F52" s="25">
        <f>'[1]План с разбивкой 2024 Коррект.3'!H929</f>
        <v>1</v>
      </c>
      <c r="G52" s="23" t="str">
        <f>'[1]План с разбивкой 2024 Коррект.3'!L929</f>
        <v>ՄԱ</v>
      </c>
      <c r="H52" s="23" t="str">
        <f>'[1]План с разбивкой 2024 Коррект.3'!M929</f>
        <v>Մարտ 2024</v>
      </c>
      <c r="I52" s="23" t="str">
        <f>'[1]План с разбивкой 2024 Коррект.3'!N929</f>
        <v>Մարտ 2024</v>
      </c>
      <c r="J52" s="23" t="str">
        <f>'[1]План с разбивкой 2024 Коррект.3'!O929</f>
        <v>Մարտ 2025</v>
      </c>
      <c r="K52" s="23">
        <f>'[1]План с разбивкой 2024 Коррект.3'!P929</f>
        <v>550810</v>
      </c>
      <c r="L52" s="23" t="str">
        <f>'[1]План с разбивкой 2024 Коррект.3'!Q929</f>
        <v>կ. 12.8</v>
      </c>
    </row>
    <row r="53" spans="1:12" s="6" customFormat="1" ht="32.25" customHeight="1" x14ac:dyDescent="0.3">
      <c r="A53" s="23">
        <f>'[1]План с разбивкой 2024 Коррект.3'!A930</f>
        <v>31</v>
      </c>
      <c r="B53" s="23">
        <f>'[1]План с разбивкой 2024 Коррект.3'!B930</f>
        <v>1</v>
      </c>
      <c r="C53" s="23" t="str">
        <f>'[1]План с разбивкой 2024 Коррект.3'!D930</f>
        <v>ՏԴՆՍ տիպի 35/6 կՎ 25 ՄՎԱ հզորությամբ տրանսֆորմատոր</v>
      </c>
      <c r="D53" s="23" t="str">
        <f>'[1]План с разбивкой 2024 Коррект.3'!F930</f>
        <v>պայմանագրի պահանջներին համապատասխան</v>
      </c>
      <c r="E53" s="23" t="str">
        <f>'[1]План с разбивкой 2024 Коррект.3'!G930</f>
        <v>հատ</v>
      </c>
      <c r="F53" s="25">
        <f>'[1]План с разбивкой 2024 Коррект.3'!H930</f>
        <v>2</v>
      </c>
      <c r="G53" s="23" t="str">
        <f>'[1]План с разбивкой 2024 Коррект.3'!L930</f>
        <v>ԱԲՀ</v>
      </c>
      <c r="H53" s="23" t="str">
        <f>'[1]План с разбивкой 2024 Коррект.3'!M930</f>
        <v>Փետրվար 2024</v>
      </c>
      <c r="I53" s="23" t="str">
        <f>'[1]План с разбивкой 2024 Коррект.3'!N930</f>
        <v>Մարտ 2024</v>
      </c>
      <c r="J53" s="23" t="str">
        <f>'[1]План с разбивкой 2024 Коррект.3'!O930</f>
        <v>Դեկտեմբեր 2024</v>
      </c>
      <c r="K53" s="23">
        <f>'[1]План с разбивкой 2024 Коррект.3'!P930</f>
        <v>350000</v>
      </c>
      <c r="L53" s="23" t="str">
        <f>'[1]План с разбивкой 2024 Коррект.3'!Q930</f>
        <v>կ. 40</v>
      </c>
    </row>
    <row r="54" spans="1:12" s="6" customFormat="1" ht="32.25" customHeight="1" x14ac:dyDescent="0.3">
      <c r="A54" s="23">
        <f>'[1]План с разбивкой 2024 Коррект.3'!A932</f>
        <v>32</v>
      </c>
      <c r="B54" s="23">
        <f>'[1]План с разбивкой 2024 Коррект.3'!B932</f>
        <v>1</v>
      </c>
      <c r="C54" s="23" t="str">
        <f>'[1]План с разбивкой 2024 Коррект.3'!D932</f>
        <v>"Զովունի" 220/110/10 ԿՎ և "Կիրզա" 110/35/6 ԿՎ ենթակայանների համար 10ԿՎ բջիջներ</v>
      </c>
      <c r="D54" s="23" t="str">
        <f>'[1]План с разбивкой 2024 Коррект.3'!F932</f>
        <v>պայմանագրի պահանջներին համապատասխան</v>
      </c>
      <c r="E54" s="23" t="str">
        <f>'[1]План с разбивкой 2024 Коррект.3'!G932</f>
        <v>հատ</v>
      </c>
      <c r="F54" s="25">
        <f>'[1]План с разбивкой 2024 Коррект.3'!H932</f>
        <v>13</v>
      </c>
      <c r="G54" s="23" t="str">
        <f>'[1]План с разбивкой 2024 Коррект.3'!L932</f>
        <v>ԱԲՀ</v>
      </c>
      <c r="H54" s="23" t="str">
        <f>'[1]План с разбивкой 2024 Коррект.3'!M932</f>
        <v>Մարտ 2024</v>
      </c>
      <c r="I54" s="29" t="str">
        <f>'[1]План с разбивкой 2024 Коррект.3'!N932</f>
        <v>Ապրիլ 2024</v>
      </c>
      <c r="J54" s="23" t="str">
        <f>'[1]План с разбивкой 2024 Коррект.3'!O932</f>
        <v>Դեկտեմբեր 2024</v>
      </c>
      <c r="K54" s="23">
        <f>'[1]План с разбивкой 2024 Коррект.3'!P932</f>
        <v>149500</v>
      </c>
      <c r="L54" s="23" t="str">
        <f>'[1]План с разбивкой 2024 Коррект.3'!Q932</f>
        <v>կ. 40</v>
      </c>
    </row>
    <row r="55" spans="1:12" s="33" customFormat="1" ht="32.25" customHeight="1" x14ac:dyDescent="0.3">
      <c r="A55" s="30" t="s">
        <v>5</v>
      </c>
      <c r="B55" s="23"/>
      <c r="C55" s="23"/>
      <c r="D55" s="23"/>
      <c r="E55" s="23"/>
      <c r="F55" s="31"/>
      <c r="G55" s="23"/>
      <c r="H55" s="23"/>
      <c r="I55" s="23"/>
      <c r="J55" s="23"/>
      <c r="K55" s="32">
        <f>SUM(K8:K54)</f>
        <v>28084165.316258978</v>
      </c>
      <c r="L55" s="23"/>
    </row>
    <row r="56" spans="1:12" s="6" customFormat="1" ht="32.25" customHeight="1" x14ac:dyDescent="0.3">
      <c r="A56" s="30" t="s">
        <v>6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2" s="6" customFormat="1" ht="32.25" customHeight="1" x14ac:dyDescent="0.3">
      <c r="A57" s="23">
        <f>'[1]План с разбивкой 2024 Коррект.3'!A936</f>
        <v>33</v>
      </c>
      <c r="B57" s="23">
        <f>'[1]План с разбивкой 2024 Коррект.3'!B936</f>
        <v>1</v>
      </c>
      <c r="C57" s="23" t="str">
        <f>'[1]План с разбивкой 2024 Коррект.3'!D936</f>
        <v>«Աղստև» մասնաճյուղում 35/10 կՎ ենթակայանի կառուցում</v>
      </c>
      <c r="D57" s="23" t="str">
        <f>'[1]План с разбивкой 2024 Коррект.3'!F936</f>
        <v>պայմանագրի պահանջներին համապատասխան</v>
      </c>
      <c r="E57" s="23" t="str">
        <f>'[1]План с разбивкой 2024 Коррект.3'!G936</f>
        <v>պայմանական միավոր</v>
      </c>
      <c r="F57" s="25">
        <f>'[1]План с разбивкой 2024 Коррект.3'!H936</f>
        <v>1</v>
      </c>
      <c r="G57" s="23" t="str">
        <f>'[1]План с разбивкой 2024 Коррект.3'!L936</f>
        <v>ԱԲՀ</v>
      </c>
      <c r="H57" s="23" t="str">
        <f>'[1]План с разбивкой 2024 Коррект.3'!M936</f>
        <v>Հունիս 2023</v>
      </c>
      <c r="I57" s="23" t="str">
        <f>'[1]План с разбивкой 2024 Коррект.3'!N936</f>
        <v>Հունիս 2024</v>
      </c>
      <c r="J57" s="23" t="str">
        <f>'[1]План с разбивкой 2024 Коррект.3'!O936</f>
        <v>Դեկտեմբեր 2024</v>
      </c>
      <c r="K57" s="23">
        <f>'[1]План с разбивкой 2024 Коррект.3'!P936</f>
        <v>70032</v>
      </c>
      <c r="L57" s="23" t="str">
        <f>'[1]План с разбивкой 2024 Коррект.3'!Q936</f>
        <v>կ. 40</v>
      </c>
    </row>
    <row r="58" spans="1:12" s="6" customFormat="1" ht="38.25" customHeight="1" x14ac:dyDescent="0.3">
      <c r="A58" s="23">
        <f>'[1]План с разбивкой 2024 Коррект.3'!A937</f>
        <v>34</v>
      </c>
      <c r="B58" s="23">
        <f>'[1]План с разбивкой 2024 Коррект.3'!B937</f>
        <v>1</v>
      </c>
      <c r="C58" s="23" t="str">
        <f>'[1]План с разбивкой 2024 Коррект.3'!D937</f>
        <v>110կՎ “Գորիս-1,2” ՕԳ-ի և 110կՎ “Գորիս-2” ՕԳ-ի հատվածների ապամոնտաժման աշխատանքների կատարում</v>
      </c>
      <c r="D58" s="23" t="str">
        <f>'[1]План с разбивкой 2024 Коррект.3'!F937</f>
        <v>պայմանագրի պահանջներին համապատասխան</v>
      </c>
      <c r="E58" s="23" t="str">
        <f>'[1]План с разбивкой 2024 Коррект.3'!G937</f>
        <v>պայմանական միավոր</v>
      </c>
      <c r="F58" s="25">
        <f>'[1]План с разбивкой 2024 Коррект.3'!H937</f>
        <v>1</v>
      </c>
      <c r="G58" s="23" t="str">
        <f>'[1]План с разбивкой 2024 Коррект.3'!L937</f>
        <v>ԱԲՀ</v>
      </c>
      <c r="H58" s="23" t="str">
        <f>'[1]План с разбивкой 2024 Коррект.3'!M937</f>
        <v>Սեպտեմբեր 2023</v>
      </c>
      <c r="I58" s="23" t="str">
        <f>'[1]План с разбивкой 2024 Коррект.3'!N937</f>
        <v>Սեպտեմբեր 2024</v>
      </c>
      <c r="J58" s="23" t="str">
        <f>'[1]План с разбивкой 2024 Коррект.3'!O937</f>
        <v>Դեկտեմբեր 2024</v>
      </c>
      <c r="K58" s="23">
        <f>'[1]План с разбивкой 2024 Коррект.3'!P937</f>
        <v>265632</v>
      </c>
      <c r="L58" s="23" t="str">
        <f>'[1]План с разбивкой 2024 Коррект.3'!Q937</f>
        <v>կ. 4</v>
      </c>
    </row>
    <row r="59" spans="1:12" s="6" customFormat="1" ht="36.75" customHeight="1" x14ac:dyDescent="0.3">
      <c r="A59" s="23">
        <f>'[1]План с разбивкой 2024 Коррект.3'!A938</f>
        <v>35</v>
      </c>
      <c r="B59" s="23">
        <f>'[1]План с разбивкой 2024 Коррект.3'!B938</f>
        <v>1</v>
      </c>
      <c r="C59" s="23" t="str">
        <f>'[1]План с разбивкой 2024 Коррект.3'!D938</f>
        <v>Ծաղկաձոր քաղաքում 35/10 կՎ ենթակայանի կառուցում</v>
      </c>
      <c r="D59" s="23" t="str">
        <f>'[1]План с разбивкой 2024 Коррект.3'!F938</f>
        <v>պայմանագրի պահանջներին համապատասխան</v>
      </c>
      <c r="E59" s="23" t="str">
        <f>'[1]План с разбивкой 2024 Коррект.3'!G938</f>
        <v>պայմանական միավոր</v>
      </c>
      <c r="F59" s="25">
        <f>'[1]План с разбивкой 2024 Коррект.3'!H938</f>
        <v>1</v>
      </c>
      <c r="G59" s="23" t="str">
        <f>'[1]План с разбивкой 2024 Коррект.3'!L938</f>
        <v>ԱԲՀ</v>
      </c>
      <c r="H59" s="23" t="str">
        <f>'[1]План с разбивкой 2024 Коррект.3'!M938</f>
        <v>Մայիս 2024</v>
      </c>
      <c r="I59" s="23" t="str">
        <f>'[1]План с разбивкой 2024 Коррект.3'!N938</f>
        <v>Մայիս 2024</v>
      </c>
      <c r="J59" s="23" t="str">
        <f>'[1]План с разбивкой 2024 Коррект.3'!O938</f>
        <v>Դեկտեմբեր 2024</v>
      </c>
      <c r="K59" s="23">
        <f>'[1]План с разбивкой 2024 Коррект.3'!P938</f>
        <v>137000</v>
      </c>
      <c r="L59" s="23" t="str">
        <f>'[1]План с разбивкой 2024 Коррект.3'!Q938</f>
        <v>կ. 40</v>
      </c>
    </row>
    <row r="60" spans="1:12" s="6" customFormat="1" ht="36" customHeight="1" x14ac:dyDescent="0.3">
      <c r="A60" s="23">
        <f>'[1]План с разбивкой 2024 Коррект.3'!A939</f>
        <v>36</v>
      </c>
      <c r="B60" s="23">
        <f>'[1]План с разбивкой 2024 Коррект.3'!B939</f>
        <v>1</v>
      </c>
      <c r="C60" s="23" t="str">
        <f>'[1]План с разбивкой 2024 Коррект.3'!D939</f>
        <v>ՀՀ Շիրակի մարզ, ք. Գյումրի 110/35/6կՎ “Գյումրի-1” ենթակայանի վերակառուցման աշխատանքների կատարում</v>
      </c>
      <c r="D60" s="23" t="str">
        <f>'[1]План с разбивкой 2024 Коррект.3'!F939</f>
        <v>պայմանագրի պահանջներին համապատասխան</v>
      </c>
      <c r="E60" s="23" t="str">
        <f>'[1]План с разбивкой 2024 Коррект.3'!G939</f>
        <v>պայմանական միավոր</v>
      </c>
      <c r="F60" s="25">
        <f>'[1]План с разбивкой 2024 Коррект.3'!H939</f>
        <v>1</v>
      </c>
      <c r="G60" s="23" t="str">
        <f>'[1]План с разбивкой 2024 Коррект.3'!L939</f>
        <v>ԱԲՀ</v>
      </c>
      <c r="H60" s="23" t="str">
        <f>'[1]План с разбивкой 2024 Коррект.3'!M939</f>
        <v>Մարտ2024</v>
      </c>
      <c r="I60" s="23" t="str">
        <f>'[1]План с разбивкой 2024 Коррект.3'!N939</f>
        <v>Դեկտեմբեր 2024</v>
      </c>
      <c r="J60" s="23" t="str">
        <f>'[1]План с разбивкой 2024 Коррект.3'!O939</f>
        <v>Դեկտեմբեր 2024</v>
      </c>
      <c r="K60" s="23">
        <f>'[1]План с разбивкой 2024 Коррект.3'!P939</f>
        <v>180000</v>
      </c>
      <c r="L60" s="23" t="str">
        <f>'[1]План с разбивкой 2024 Коррект.3'!Q939</f>
        <v>կ. 40</v>
      </c>
    </row>
    <row r="61" spans="1:12" s="6" customFormat="1" ht="38.25" customHeight="1" x14ac:dyDescent="0.3">
      <c r="A61" s="23">
        <f>'[1]План с разбивкой 2024 Коррект.3'!A940</f>
        <v>37</v>
      </c>
      <c r="B61" s="23">
        <f>'[1]План с разбивкой 2024 Коррект.3'!B940</f>
        <v>1</v>
      </c>
      <c r="C61" s="23" t="str">
        <f>'[1]План с разбивкой 2024 Коррект.3'!D940</f>
        <v>ՀՀ Լոռու մարզ, ք. Սպիտակ 110/35/10 կՎ «Սպիտակ» ենթակայանի վերակառուցման աշխատանքներ</v>
      </c>
      <c r="D61" s="23" t="str">
        <f>'[1]План с разбивкой 2024 Коррект.3'!F940</f>
        <v>պայմանագրի պահանջներին համապատասխան</v>
      </c>
      <c r="E61" s="23" t="str">
        <f>'[1]План с разбивкой 2024 Коррект.3'!G940</f>
        <v>պայմանական միավոր</v>
      </c>
      <c r="F61" s="25">
        <f>'[1]План с разбивкой 2024 Коррект.3'!H940</f>
        <v>1</v>
      </c>
      <c r="G61" s="23" t="str">
        <f>'[1]План с разбивкой 2024 Коррект.3'!L940</f>
        <v>ԱԲՀ</v>
      </c>
      <c r="H61" s="23" t="str">
        <f>'[1]План с разбивкой 2024 Коррект.3'!M940</f>
        <v>Մարտ2024</v>
      </c>
      <c r="I61" s="23" t="str">
        <f>'[1]План с разбивкой 2024 Коррект.3'!N940</f>
        <v>Դեկտեմբեր 2024</v>
      </c>
      <c r="J61" s="23" t="str">
        <f>'[1]План с разбивкой 2024 Коррект.3'!O940</f>
        <v>Դեկտեմբեր 2024</v>
      </c>
      <c r="K61" s="23">
        <f>'[1]План с разбивкой 2024 Коррект.3'!P940</f>
        <v>206000</v>
      </c>
      <c r="L61" s="23" t="str">
        <f>'[1]План с разбивкой 2024 Коррект.3'!Q940</f>
        <v>կ. 40</v>
      </c>
    </row>
    <row r="62" spans="1:12" s="6" customFormat="1" ht="32.25" customHeight="1" x14ac:dyDescent="0.3">
      <c r="A62" s="23">
        <f>'[1]План с разбивкой 2024 Коррект.3'!A941</f>
        <v>38</v>
      </c>
      <c r="B62" s="23">
        <f>'[1]План с разбивкой 2024 Коррект.3'!B941</f>
        <v>1</v>
      </c>
      <c r="C62" s="23" t="str">
        <f>'[1]План с разбивкой 2024 Коррект.3'!D941</f>
        <v>Գլխավոր նախագծողի գործառույթների ծառայությունների մատուցում</v>
      </c>
      <c r="D62" s="23" t="str">
        <f>'[1]План с разбивкой 2024 Коррект.3'!F941</f>
        <v>համաձայն տեխնիկական առաջադրանքի</v>
      </c>
      <c r="E62" s="23" t="str">
        <f>'[1]План с разбивкой 2024 Коррект.3'!G941</f>
        <v>պայմանական միավոր</v>
      </c>
      <c r="F62" s="25">
        <f>'[1]План с разбивкой 2024 Коррект.3'!H941</f>
        <v>1</v>
      </c>
      <c r="G62" s="23" t="str">
        <f>'[1]План с разбивкой 2024 Коррект.3'!L941</f>
        <v>ԱԲՀ</v>
      </c>
      <c r="H62" s="23" t="str">
        <f>'[1]План с разбивкой 2024 Коррект.3'!M941</f>
        <v>Х</v>
      </c>
      <c r="I62" s="23" t="str">
        <f>'[1]План с разбивкой 2024 Коррект.3'!N941</f>
        <v>Հունիս 2024</v>
      </c>
      <c r="J62" s="23" t="str">
        <f>'[1]План с разбивкой 2024 Коррект.3'!O941</f>
        <v>Հունիս 2025</v>
      </c>
      <c r="K62" s="23">
        <f>'[1]План с разбивкой 2024 Коррект.3'!P941</f>
        <v>1120000</v>
      </c>
      <c r="L62" s="28" t="str">
        <f>'[1]План с разбивкой 2024 Коррект.3'!Q941</f>
        <v>կ. 40</v>
      </c>
    </row>
    <row r="63" spans="1:12" s="6" customFormat="1" ht="60" customHeight="1" x14ac:dyDescent="0.3">
      <c r="A63" s="23">
        <f>'[1]План с разбивкой 2024 Коррект.3'!A942</f>
        <v>39</v>
      </c>
      <c r="B63" s="23">
        <f>'[1]План с разбивкой 2024 Коррект.3'!B942</f>
        <v>1</v>
      </c>
      <c r="C63" s="23" t="str">
        <f>'[1]План с разбивкой 2024 Коррект.3'!D942</f>
        <v>Ինտեգրված կադաստրի ստեղծման ռազմավարական ծրագրի շրջանակներում " Հայաստանի էլեկտրական ցանցեր"  ՓԲԸ -ի հենարանների և մալուխների չափագրության, երկրատեղեկատվական (GIS) համակարգի ստեղծման աշխատանքների կատարման  ծառայություններ</v>
      </c>
      <c r="D63" s="23" t="str">
        <f>'[1]План с разбивкой 2024 Коррект.3'!F942</f>
        <v>համաձայն տեխնիկական առաջադրանքի</v>
      </c>
      <c r="E63" s="23" t="str">
        <f>'[1]План с разбивкой 2024 Коррект.3'!G942</f>
        <v>պայմանական միավոր</v>
      </c>
      <c r="F63" s="25">
        <f>'[1]План с разбивкой 2024 Коррект.3'!H942</f>
        <v>1</v>
      </c>
      <c r="G63" s="23" t="str">
        <f>'[1]План с разбивкой 2024 Коррект.3'!L942</f>
        <v>ԱԲՀ</v>
      </c>
      <c r="H63" s="23" t="str">
        <f>'[1]План с разбивкой 2024 Коррект.3'!M942</f>
        <v>Х</v>
      </c>
      <c r="I63" s="23" t="str">
        <f>'[1]План с разбивкой 2024 Коррект.3'!N942</f>
        <v>Հունիս 2024</v>
      </c>
      <c r="J63" s="23" t="str">
        <f>'[1]План с разбивкой 2024 Коррект.3'!O942</f>
        <v>Հունիս 2025</v>
      </c>
      <c r="K63" s="23">
        <f>'[1]План с разбивкой 2024 Коррект.3'!P942</f>
        <v>120000</v>
      </c>
      <c r="L63" s="28" t="str">
        <f>'[1]План с разбивкой 2024 Коррект.3'!Q942</f>
        <v>կ. 40</v>
      </c>
    </row>
    <row r="64" spans="1:12" s="6" customFormat="1" ht="32.25" customHeight="1" x14ac:dyDescent="0.3">
      <c r="A64" s="23">
        <f>'[1]План с разбивкой 2024 Коррект.3'!A943</f>
        <v>40</v>
      </c>
      <c r="B64" s="23">
        <f>'[1]План с разбивкой 2024 Коррект.3'!B943</f>
        <v>1</v>
      </c>
      <c r="C64" s="23" t="str">
        <f>'[1]План с разбивкой 2024 Коррект.3'!D943</f>
        <v>Եթերաժամի տրամադրման ծառայություններ</v>
      </c>
      <c r="D64" s="23" t="str">
        <f>'[1]План с разбивкой 2024 Коррект.3'!F943</f>
        <v>պայմանագրի պահանջներին համապատասխան</v>
      </c>
      <c r="E64" s="23" t="str">
        <f>'[1]План с разбивкой 2024 Коррект.3'!G943</f>
        <v>պայմանական միավոր</v>
      </c>
      <c r="F64" s="25">
        <f>'[1]План с разбивкой 2024 Коррект.3'!H943</f>
        <v>1</v>
      </c>
      <c r="G64" s="23" t="str">
        <f>'[1]План с разбивкой 2024 Коррект.3'!L943</f>
        <v>ԱԲՀ</v>
      </c>
      <c r="H64" s="23" t="str">
        <f>'[1]План с разбивкой 2024 Коррект.3'!M943</f>
        <v>Х</v>
      </c>
      <c r="I64" s="23" t="str">
        <f>'[1]План с разбивкой 2024 Коррект.3'!N943</f>
        <v>Դեկտեմբեր 2024</v>
      </c>
      <c r="J64" s="23" t="str">
        <f>'[1]План с разбивкой 2024 Коррект.3'!O943</f>
        <v>Դեկտեմբեր 2024</v>
      </c>
      <c r="K64" s="23">
        <f>'[1]План с разбивкой 2024 Коррект.3'!P943</f>
        <v>27000</v>
      </c>
      <c r="L64" s="28" t="str">
        <f>'[1]План с разбивкой 2024 Коррект.3'!Q943</f>
        <v>կ. 40</v>
      </c>
    </row>
    <row r="65" spans="1:12" s="6" customFormat="1" ht="32.25" customHeight="1" x14ac:dyDescent="0.3">
      <c r="A65" s="23">
        <f>'[1]План с разбивкой 2024 Коррект.3'!A944</f>
        <v>41</v>
      </c>
      <c r="B65" s="23">
        <f>'[1]План с разбивкой 2024 Коррект.3'!B944</f>
        <v>1</v>
      </c>
      <c r="C65" s="23" t="str">
        <f>'[1]План с разбивкой 2024 Коррект.3'!D944</f>
        <v>Տրանսպորտային միջոցների վարձակալություն</v>
      </c>
      <c r="D65" s="23" t="str">
        <f>'[1]План с разбивкой 2024 Коррект.3'!F944</f>
        <v>համաձայն տեխնիկական առաջադրանքի</v>
      </c>
      <c r="E65" s="23" t="str">
        <f>'[1]План с разбивкой 2024 Коррект.3'!G944</f>
        <v>պայմանական միավոր</v>
      </c>
      <c r="F65" s="25">
        <f>'[1]План с разбивкой 2024 Коррект.3'!H944</f>
        <v>1</v>
      </c>
      <c r="G65" s="23" t="str">
        <f>'[1]План с разбивкой 2024 Коррект.3'!L944</f>
        <v>ԲՄ</v>
      </c>
      <c r="H65" s="23" t="str">
        <f>'[1]План с разбивкой 2024 Коррект.3'!M944</f>
        <v>Х</v>
      </c>
      <c r="I65" s="23" t="str">
        <f>'[1]План с разбивкой 2024 Коррект.3'!N944</f>
        <v>Հոկտեմբեր 2024</v>
      </c>
      <c r="J65" s="23" t="str">
        <f>'[1]План с разбивкой 2024 Коррект.3'!O944</f>
        <v>Հոկտեմբեր 2024</v>
      </c>
      <c r="K65" s="23">
        <f>'[1]План с разбивкой 2024 Коррект.3'!P944</f>
        <v>59378</v>
      </c>
      <c r="L65" s="23" t="str">
        <f>'[1]План с разбивкой 2024 Коррект.3'!Q944</f>
        <v>կ. 35, 36</v>
      </c>
    </row>
    <row r="66" spans="1:12" s="6" customFormat="1" ht="32.25" customHeight="1" x14ac:dyDescent="0.3">
      <c r="A66" s="23">
        <f>'[1]План с разбивкой 2024 Коррект.3'!A945</f>
        <v>42</v>
      </c>
      <c r="B66" s="23">
        <f>'[1]План с разбивкой 2024 Коррект.3'!B945</f>
        <v>1</v>
      </c>
      <c r="C66" s="23" t="str">
        <f>'[1]План с разбивкой 2024 Коррект.3'!D945</f>
        <v xml:space="preserve">Անձնակազմի տեղափոխում </v>
      </c>
      <c r="D66" s="23" t="str">
        <f>'[1]План с разбивкой 2024 Коррект.3'!F945</f>
        <v>համաձայն տեխնիկական առաջադրանքի</v>
      </c>
      <c r="E66" s="23" t="str">
        <f>'[1]План с разбивкой 2024 Коррект.3'!G945</f>
        <v>պայմանական միավոր</v>
      </c>
      <c r="F66" s="25">
        <f>'[1]План с разбивкой 2024 Коррект.3'!H945</f>
        <v>1</v>
      </c>
      <c r="G66" s="23" t="str">
        <f>'[1]План с разбивкой 2024 Коррект.3'!L945</f>
        <v>ԲՄ</v>
      </c>
      <c r="H66" s="23" t="str">
        <f>'[1]План с разбивкой 2024 Коррект.3'!M945</f>
        <v>Х</v>
      </c>
      <c r="I66" s="23" t="str">
        <f>'[1]План с разбивкой 2024 Коррект.3'!N945</f>
        <v>Հոկտեմբեր 2024</v>
      </c>
      <c r="J66" s="23" t="str">
        <f>'[1]План с разбивкой 2024 Коррект.3'!O945</f>
        <v>Հոկտեմբեր 2024</v>
      </c>
      <c r="K66" s="23">
        <f>'[1]План с разбивкой 2024 Коррект.3'!P945</f>
        <v>132256</v>
      </c>
      <c r="L66" s="23" t="str">
        <f>'[1]План с разбивкой 2024 Коррект.3'!Q945</f>
        <v>կ. 35, 36</v>
      </c>
    </row>
    <row r="67" spans="1:12" s="6" customFormat="1" ht="32.25" customHeight="1" x14ac:dyDescent="0.3">
      <c r="A67" s="23">
        <f>'[1]План с разбивкой 2024 Коррект.3'!A946</f>
        <v>43</v>
      </c>
      <c r="B67" s="23">
        <f>'[1]План с разбивкой 2024 Коррект.3'!B946</f>
        <v>1</v>
      </c>
      <c r="C67" s="23" t="str">
        <f>'[1]План с разбивкой 2024 Коррект.3'!D946</f>
        <v>Կապի ծառայություններ</v>
      </c>
      <c r="D67" s="23" t="str">
        <f>'[1]План с разбивкой 2024 Коррект.3'!F946</f>
        <v>համաձայն տեխնիկական առաջադրանքի</v>
      </c>
      <c r="E67" s="23" t="str">
        <f>'[1]План с разбивкой 2024 Коррект.3'!G946</f>
        <v>պայմանական միավոր</v>
      </c>
      <c r="F67" s="25">
        <f>'[1]План с разбивкой 2024 Коррект.3'!H946</f>
        <v>1</v>
      </c>
      <c r="G67" s="23" t="str">
        <f>'[1]План с разбивкой 2024 Коррект.3'!L946</f>
        <v>ԳԸՇ</v>
      </c>
      <c r="H67" s="23" t="str">
        <f>'[1]План с разбивкой 2024 Коррект.3'!M946</f>
        <v>Х</v>
      </c>
      <c r="I67" s="23" t="str">
        <f>'[1]План с разбивкой 2024 Коррект.3'!N946</f>
        <v>Հունիս 2024</v>
      </c>
      <c r="J67" s="23" t="str">
        <f>'[1]План с разбивкой 2024 Коррект.3'!O946</f>
        <v>Դեկտեմբեր 2024</v>
      </c>
      <c r="K67" s="26">
        <f>'[1]План с разбивкой 2024 Коррект.3'!P946</f>
        <v>284670.63599999994</v>
      </c>
      <c r="L67" s="23" t="str">
        <f>'[1]План с разбивкой 2024 Коррект.3'!Q946</f>
        <v>կ. 12.8</v>
      </c>
    </row>
    <row r="68" spans="1:12" s="6" customFormat="1" ht="32.25" customHeight="1" x14ac:dyDescent="0.3">
      <c r="A68" s="23">
        <f>'[1]План с разбивкой 2024 Коррект.3'!A951</f>
        <v>44</v>
      </c>
      <c r="B68" s="23">
        <f>'[1]План с разбивкой 2024 Коррект.3'!B951</f>
        <v>1</v>
      </c>
      <c r="C68" s="23" t="str">
        <f>'[1]План с разбивкой 2024 Коррект.3'!D951</f>
        <v>6(10)-0.4 կՎ լարման մալուխների փոխարինում</v>
      </c>
      <c r="D68" s="23" t="str">
        <f>'[1]План с разбивкой 2024 Коррект.3'!F951</f>
        <v>համաձայն տեխնիկական առաջադրանքի</v>
      </c>
      <c r="E68" s="23" t="str">
        <f>'[1]План с разбивкой 2024 Коррект.3'!G951</f>
        <v>պայմանական միավոր</v>
      </c>
      <c r="F68" s="25">
        <f>'[1]План с разбивкой 2024 Коррект.3'!H951</f>
        <v>1</v>
      </c>
      <c r="G68" s="23" t="str">
        <f>'[1]План с разбивкой 2024 Коррект.3'!L951</f>
        <v>ԱԲՀ</v>
      </c>
      <c r="H68" s="23" t="str">
        <f>'[1]План с разбивкой 2024 Коррект.3'!M951</f>
        <v>Х</v>
      </c>
      <c r="I68" s="23" t="str">
        <f>'[1]План с разбивкой 2024 Коррект.3'!N951</f>
        <v>Հունիս 2024</v>
      </c>
      <c r="J68" s="23" t="str">
        <f>'[1]План с разбивкой 2024 Коррект.3'!O951</f>
        <v>Հունիս 2024</v>
      </c>
      <c r="K68" s="23">
        <f>'[1]План с разбивкой 2024 Коррект.3'!P951</f>
        <v>714000</v>
      </c>
      <c r="L68" s="28" t="str">
        <f>'[1]План с разбивкой 2024 Коррект.3'!Q951</f>
        <v>կ. 40</v>
      </c>
    </row>
    <row r="69" spans="1:12" s="6" customFormat="1" ht="32.25" customHeight="1" x14ac:dyDescent="0.3">
      <c r="A69" s="23">
        <f>'[1]План с разбивкой 2024 Коррект.3'!A952</f>
        <v>45</v>
      </c>
      <c r="B69" s="23">
        <f>'[1]План с разбивкой 2024 Коррект.3'!B952</f>
        <v>1</v>
      </c>
      <c r="C69" s="23" t="str">
        <f>'[1]План с разбивкой 2024 Коррект.3'!D952</f>
        <v>Տրանսֆորմատորային և բաշխիչ ենթակայանների վերակառուցում</v>
      </c>
      <c r="D69" s="23" t="str">
        <f>'[1]План с разбивкой 2024 Коррект.3'!F952</f>
        <v>համաձայն տեխնիկական առաջադրանքի</v>
      </c>
      <c r="E69" s="23" t="str">
        <f>'[1]План с разбивкой 2024 Коррект.3'!G952</f>
        <v>պայմանական միավոր</v>
      </c>
      <c r="F69" s="25">
        <f>'[1]План с разбивкой 2024 Коррект.3'!H952</f>
        <v>1</v>
      </c>
      <c r="G69" s="23" t="str">
        <f>'[1]План с разбивкой 2024 Коррект.3'!L952</f>
        <v>ԱԲՀ</v>
      </c>
      <c r="H69" s="23" t="str">
        <f>'[1]План с разбивкой 2024 Коррект.3'!M952</f>
        <v>Х</v>
      </c>
      <c r="I69" s="23" t="str">
        <f>'[1]План с разбивкой 2024 Коррект.3'!N952</f>
        <v>Հունիս 2024</v>
      </c>
      <c r="J69" s="23" t="str">
        <f>'[1]План с разбивкой 2024 Коррект.3'!O952</f>
        <v>Հուլիս 2024</v>
      </c>
      <c r="K69" s="23">
        <f>'[1]План с разбивкой 2024 Коррект.3'!P952</f>
        <v>492000</v>
      </c>
      <c r="L69" s="28" t="str">
        <f>'[1]План с разбивкой 2024 Коррект.3'!Q952</f>
        <v>կ. 40</v>
      </c>
    </row>
    <row r="70" spans="1:12" s="6" customFormat="1" ht="32.25" customHeight="1" x14ac:dyDescent="0.3">
      <c r="A70" s="23">
        <f>'[1]План с разбивкой 2024 Коррект.3'!A953</f>
        <v>46</v>
      </c>
      <c r="B70" s="23">
        <f>'[1]План с разбивкой 2024 Коррект.3'!B953</f>
        <v>1</v>
      </c>
      <c r="C70" s="23" t="str">
        <f>'[1]План с разбивкой 2024 Коррект.3'!D953</f>
        <v>ՀՀ ամբողջ տարածքում գտնվող, “ՀԷՑ” ՓԲԸ-ին սեփականության իրավունքով պատկանող էլեկտրասյուների վարձակալության ծառայություններ</v>
      </c>
      <c r="D70" s="23" t="str">
        <f>'[1]План с разбивкой 2024 Коррект.3'!F953</f>
        <v>համաձայն տեխնիկական առաջադրանքի</v>
      </c>
      <c r="E70" s="23" t="str">
        <f>'[1]План с разбивкой 2024 Коррект.3'!G953</f>
        <v>պայմանական միավոր</v>
      </c>
      <c r="F70" s="25">
        <f>'[1]План с разбивкой 2024 Коррект.3'!H953</f>
        <v>1</v>
      </c>
      <c r="G70" s="23" t="str">
        <f>'[1]План с разбивкой 2024 Коррект.3'!L953</f>
        <v>ԱԲՀ</v>
      </c>
      <c r="H70" s="23" t="str">
        <f>'[1]План с разбивкой 2024 Коррект.3'!M953</f>
        <v>Х</v>
      </c>
      <c r="I70" s="23" t="str">
        <f>'[1]План с разбивкой 2024 Коррект.3'!N953</f>
        <v>Օգոստոս 2024</v>
      </c>
      <c r="J70" s="23" t="str">
        <f>'[1]План с разбивкой 2024 Коррект.3'!O953</f>
        <v>Սեպտեմբեր 2030</v>
      </c>
      <c r="K70" s="23" t="str">
        <f>'[1]План с разбивкой 2024 Коррект.3'!P953</f>
        <v>Х</v>
      </c>
      <c r="L70" s="28" t="str">
        <f>'[1]План с разбивкой 2024 Коррект.3'!Q953</f>
        <v>կ. 40</v>
      </c>
    </row>
    <row r="71" spans="1:12" s="6" customFormat="1" ht="32.25" customHeight="1" x14ac:dyDescent="0.3">
      <c r="A71" s="23">
        <f>'[1]План с разбивкой 2024 Коррект.3'!A954</f>
        <v>47</v>
      </c>
      <c r="B71" s="23">
        <f>'[1]План с разбивкой 2024 Коррект.3'!B954</f>
        <v>1</v>
      </c>
      <c r="C71" s="23" t="str">
        <f>'[1]План с разбивкой 2024 Коррект.3'!D954</f>
        <v>Բնապահպանության նորմերին ուղղված ներդրումներ: Ենթակայանների յուղահեռացման համակարգերի կառուցման աշխատանքներ</v>
      </c>
      <c r="D71" s="23" t="str">
        <f>'[1]План с разбивкой 2024 Коррект.3'!F954</f>
        <v>համաձայն տեխնիկական առաջադրանքի</v>
      </c>
      <c r="E71" s="23" t="str">
        <f>'[1]План с разбивкой 2024 Коррект.3'!G954</f>
        <v>պայմանական միավոր</v>
      </c>
      <c r="F71" s="25">
        <f>'[1]План с разбивкой 2024 Коррект.3'!H954</f>
        <v>1</v>
      </c>
      <c r="G71" s="23" t="str">
        <f>'[1]План с разбивкой 2024 Коррект.3'!L954</f>
        <v>ԱԲՀ</v>
      </c>
      <c r="H71" s="23" t="str">
        <f>'[1]План с разбивкой 2024 Коррект.3'!M954</f>
        <v>Х</v>
      </c>
      <c r="I71" s="23" t="str">
        <f>'[1]План с разбивкой 2024 Коррект.3'!N954</f>
        <v>Օգոստոս 2024</v>
      </c>
      <c r="J71" s="23" t="str">
        <f>'[1]План с разбивкой 2024 Коррект.3'!O954</f>
        <v>Դեկտեմբեր 2024</v>
      </c>
      <c r="K71" s="23">
        <f>'[1]План с разбивкой 2024 Коррект.3'!P954</f>
        <v>63000</v>
      </c>
      <c r="L71" s="28" t="str">
        <f>'[1]План с разбивкой 2024 Коррект.3'!Q954</f>
        <v>կ. 40</v>
      </c>
    </row>
    <row r="72" spans="1:12" s="6" customFormat="1" ht="32.25" customHeight="1" x14ac:dyDescent="0.3">
      <c r="A72" s="23">
        <f>'[1]План с разбивкой 2024 Коррект.3'!A955</f>
        <v>48</v>
      </c>
      <c r="B72" s="23">
        <f>'[1]План с разбивкой 2024 Коррект.3'!B955</f>
        <v>1</v>
      </c>
      <c r="C72" s="23" t="str">
        <f>'[1]План с разбивкой 2024 Коррект.3'!D955</f>
        <v>Կորուստների նվազեցման ծրագրի, կապիտալ վերանորոգումների և նոր սպառողների էլեկտրական ցանցին միացման շինմոնտաժային աշխատանքներ</v>
      </c>
      <c r="D72" s="23" t="str">
        <f>'[1]План с разбивкой 2024 Коррект.3'!F955</f>
        <v>համաձայն տեխնիկական առաջադրանքի</v>
      </c>
      <c r="E72" s="23" t="str">
        <f>'[1]План с разбивкой 2024 Коррект.3'!G955</f>
        <v>պայմանական միավոր</v>
      </c>
      <c r="F72" s="25">
        <f>'[1]План с разбивкой 2024 Коррект.3'!H955</f>
        <v>1</v>
      </c>
      <c r="G72" s="23" t="str">
        <f>'[1]План с разбивкой 2024 Коррект.3'!L955</f>
        <v>ԱԲՀ</v>
      </c>
      <c r="H72" s="23" t="str">
        <f>'[1]План с разбивкой 2024 Коррект.3'!M955</f>
        <v>Х</v>
      </c>
      <c r="I72" s="23" t="str">
        <f>'[1]План с разбивкой 2024 Коррект.3'!N955</f>
        <v>Մարտ 2024</v>
      </c>
      <c r="J72" s="23" t="str">
        <f>'[1]План с разбивкой 2024 Коррект.3'!O955</f>
        <v>Հունվար 2025</v>
      </c>
      <c r="K72" s="23">
        <f>'[1]План с разбивкой 2024 Коррект.3'!P955</f>
        <v>9528000</v>
      </c>
      <c r="L72" s="28" t="str">
        <f>'[1]План с разбивкой 2024 Коррект.3'!Q955</f>
        <v>կ. 40</v>
      </c>
    </row>
    <row r="73" spans="1:12" s="6" customFormat="1" ht="32.25" customHeight="1" x14ac:dyDescent="0.3">
      <c r="A73" s="23">
        <f>'[1]План с разбивкой 2024 Коррект.3'!A956</f>
        <v>49</v>
      </c>
      <c r="B73" s="23">
        <f>'[1]План с разбивкой 2024 Коррект.3'!B956</f>
        <v>1</v>
      </c>
      <c r="C73" s="23" t="str">
        <f>'[1]План с разбивкой 2024 Коррект.3'!D956</f>
        <v xml:space="preserve">Ներդրումային ծրագրով իրականացվող աշխատանքների նկատմամբ տեխնիկական վերահսկում </v>
      </c>
      <c r="D73" s="23" t="str">
        <f>'[1]План с разбивкой 2024 Коррект.3'!F956</f>
        <v>համաձայն տեխնիկական առաջադրանքի</v>
      </c>
      <c r="E73" s="23" t="str">
        <f>'[1]План с разбивкой 2024 Коррект.3'!G956</f>
        <v>պայմանական միավոր</v>
      </c>
      <c r="F73" s="25">
        <f>'[1]План с разбивкой 2024 Коррект.3'!H956</f>
        <v>1</v>
      </c>
      <c r="G73" s="23" t="str">
        <f>'[1]План с разбивкой 2024 Коррект.3'!L956</f>
        <v>ԱԲՀ</v>
      </c>
      <c r="H73" s="23" t="str">
        <f>'[1]План с разбивкой 2024 Коррект.3'!M956</f>
        <v>Х</v>
      </c>
      <c r="I73" s="23" t="str">
        <f>'[1]План с разбивкой 2024 Коррект.3'!N956</f>
        <v>Փետրվար 2024</v>
      </c>
      <c r="J73" s="23" t="str">
        <f>'[1]План с разбивкой 2024 Коррект.3'!O956</f>
        <v>Մարտ 2024</v>
      </c>
      <c r="K73" s="23">
        <f>'[1]План с разбивкой 2024 Коррект.3'!P956</f>
        <v>200000</v>
      </c>
      <c r="L73" s="28" t="str">
        <f>'[1]План с разбивкой 2024 Коррект.3'!Q956</f>
        <v>կ. 40</v>
      </c>
    </row>
    <row r="74" spans="1:12" s="6" customFormat="1" ht="32.25" customHeight="1" x14ac:dyDescent="0.3">
      <c r="A74" s="23">
        <f>'[1]План с разбивкой 2024 Коррект.3'!A957</f>
        <v>50</v>
      </c>
      <c r="B74" s="23">
        <f>'[1]План с разбивкой 2024 Коррект.3'!B957</f>
        <v>1</v>
      </c>
      <c r="C74" s="23" t="str">
        <f>'[1]План с разбивкой 2024 Коррект.3'!D957</f>
        <v>Հասցեական ծրագրերի կատարման շինմոնտաժային աշխատանքներ</v>
      </c>
      <c r="D74" s="23" t="str">
        <f>'[1]План с разбивкой 2024 Коррект.3'!F957</f>
        <v>համաձայն տեխնիկական առաջադրանքի</v>
      </c>
      <c r="E74" s="23" t="str">
        <f>'[1]План с разбивкой 2024 Коррект.3'!G957</f>
        <v>պայմանական միավոր</v>
      </c>
      <c r="F74" s="25">
        <f>'[1]План с разбивкой 2024 Коррект.3'!H957</f>
        <v>1</v>
      </c>
      <c r="G74" s="23" t="str">
        <f>'[1]План с разбивкой 2024 Коррект.3'!L957</f>
        <v>ԱԲՀ</v>
      </c>
      <c r="H74" s="23" t="str">
        <f>'[1]План с разбивкой 2024 Коррект.3'!M957</f>
        <v>Х</v>
      </c>
      <c r="I74" s="23" t="str">
        <f>'[1]План с разбивкой 2024 Коррект.3'!N957</f>
        <v>Հունիս 2024</v>
      </c>
      <c r="J74" s="23" t="str">
        <f>'[1]План с разбивкой 2024 Коррект.3'!O957</f>
        <v>Հունիս 2024</v>
      </c>
      <c r="K74" s="23">
        <f>'[1]План с разбивкой 2024 Коррект.3'!P957</f>
        <v>1301000</v>
      </c>
      <c r="L74" s="28" t="str">
        <f>'[1]План с разбивкой 2024 Коррект.3'!Q957</f>
        <v>կ. 40</v>
      </c>
    </row>
    <row r="75" spans="1:12" s="6" customFormat="1" ht="43.5" customHeight="1" x14ac:dyDescent="0.3">
      <c r="A75" s="23">
        <f>'[1]План с разбивкой 2024 Коррект.3'!A958</f>
        <v>51</v>
      </c>
      <c r="B75" s="23">
        <f>'[1]План с разбивкой 2024 Коррект.3'!B958</f>
        <v>1</v>
      </c>
      <c r="C75" s="23" t="str">
        <f>'[1]План с разбивкой 2024 Коррект.3'!D958</f>
        <v>0,4/0,22 կՎ էլ. ցանցերում և 6(10)/0,4կՎ ենթակայաններում էլեկտրաէներգիայի ավտոմատացված հաշվառման և հսկման համակարգի մշակման, կառուցման և ներդրման  (այսուհետ՝ « ԷԱՀՀ ») աշխատանքներ</v>
      </c>
      <c r="D75" s="23" t="str">
        <f>'[1]План с разбивкой 2024 Коррект.3'!F958</f>
        <v>համաձայն տեխնիկական առաջադրանքի</v>
      </c>
      <c r="E75" s="23" t="str">
        <f>'[1]План с разбивкой 2024 Коррект.3'!G958</f>
        <v>պայմանական միավոր</v>
      </c>
      <c r="F75" s="25">
        <f>'[1]План с разбивкой 2024 Коррект.3'!H958</f>
        <v>1</v>
      </c>
      <c r="G75" s="23" t="str">
        <f>'[1]План с разбивкой 2024 Коррект.3'!L958</f>
        <v>ԱԲՀ</v>
      </c>
      <c r="H75" s="23" t="str">
        <f>'[1]План с разбивкой 2024 Коррект.3'!M958</f>
        <v>Х</v>
      </c>
      <c r="I75" s="23" t="str">
        <f>'[1]План с разбивкой 2024 Коррект.3'!N958</f>
        <v>Մայիս 2024</v>
      </c>
      <c r="J75" s="23" t="str">
        <f>'[1]План с разбивкой 2024 Коррект.3'!O958</f>
        <v>Հունվար 2027</v>
      </c>
      <c r="K75" s="23">
        <f>'[1]План с разбивкой 2024 Коррект.3'!P958</f>
        <v>5320000</v>
      </c>
      <c r="L75" s="28" t="str">
        <f>'[1]План с разбивкой 2024 Коррект.3'!Q958</f>
        <v>կ. 40</v>
      </c>
    </row>
    <row r="76" spans="1:12" s="6" customFormat="1" ht="32.25" customHeight="1" x14ac:dyDescent="0.3">
      <c r="A76" s="23">
        <f>'[1]План с разбивкой 2024 Коррект.3'!A959</f>
        <v>52</v>
      </c>
      <c r="B76" s="23">
        <f>'[1]План с разбивкой 2024 Коррект.3'!B959</f>
        <v>1</v>
      </c>
      <c r="C76" s="23" t="str">
        <f>'[1]План с разбивкой 2024 Коррект.3'!D959</f>
        <v xml:space="preserve">ք. Երևանում և մոտակա համայնքներում "ՀԷՑ" ՓԲԸ վարչական տարածքների պահպանության ծառայությունների մատուցում  </v>
      </c>
      <c r="D76" s="23" t="str">
        <f>'[1]План с разбивкой 2024 Коррект.3'!F959</f>
        <v>համաձայն տեխնիկական առաջադրանքի</v>
      </c>
      <c r="E76" s="23" t="str">
        <f>'[1]План с разбивкой 2024 Коррект.3'!G959</f>
        <v>պայմանական միավոր</v>
      </c>
      <c r="F76" s="25">
        <f>'[1]План с разбивкой 2024 Коррект.3'!H959</f>
        <v>1</v>
      </c>
      <c r="G76" s="23" t="str">
        <f>'[1]План с разбивкой 2024 Коррект.3'!L959</f>
        <v>ԲՄ</v>
      </c>
      <c r="H76" s="23" t="str">
        <f>'[1]План с разбивкой 2024 Коррект.3'!M959</f>
        <v>Х</v>
      </c>
      <c r="I76" s="23" t="str">
        <f>'[1]План с разбивкой 2024 Коррект.3'!N959</f>
        <v>Դեկտեմբեր 2024</v>
      </c>
      <c r="J76" s="23" t="str">
        <f>'[1]План с разбивкой 2024 Коррект.3'!O959</f>
        <v>Դեկտեմբեր 2024</v>
      </c>
      <c r="K76" s="23">
        <f>'[1]План с разбивкой 2024 Коррект.3'!P959</f>
        <v>106880</v>
      </c>
      <c r="L76" s="23" t="str">
        <f>'[1]План с разбивкой 2024 Коррект.3'!Q959</f>
        <v>կ. 35, 36</v>
      </c>
    </row>
    <row r="77" spans="1:12" s="6" customFormat="1" ht="32.25" customHeight="1" x14ac:dyDescent="0.3">
      <c r="A77" s="23">
        <f>'[1]План с разбивкой 2024 Коррект.3'!A960</f>
        <v>53</v>
      </c>
      <c r="B77" s="23">
        <f>'[1]План с разбивкой 2024 Коррект.3'!B960</f>
        <v>1</v>
      </c>
      <c r="C77" s="23" t="str">
        <f>'[1]План с разбивкой 2024 Коррект.3'!D960</f>
        <v xml:space="preserve">ՀՀ տարածքում, բացառությամբ ք. Երևանի, "ՀԷՑ" ՓԲԸ վարչական տարածքների պահպանության ծառայությունների մատուցում </v>
      </c>
      <c r="D77" s="23" t="str">
        <f>'[1]План с разбивкой 2024 Коррект.3'!F960</f>
        <v>համաձայն տեխնիկական առաջադրանքի</v>
      </c>
      <c r="E77" s="23" t="str">
        <f>'[1]План с разбивкой 2024 Коррект.3'!G960</f>
        <v>պայմանական միավոր</v>
      </c>
      <c r="F77" s="25">
        <f>'[1]План с разбивкой 2024 Коррект.3'!H960</f>
        <v>1</v>
      </c>
      <c r="G77" s="23" t="str">
        <f>'[1]План с разбивкой 2024 Коррект.3'!L960</f>
        <v>ԲՄ</v>
      </c>
      <c r="H77" s="23" t="str">
        <f>'[1]План с разбивкой 2024 Коррект.3'!M960</f>
        <v>Х</v>
      </c>
      <c r="I77" s="23" t="str">
        <f>'[1]План с разбивкой 2024 Коррект.3'!N960</f>
        <v>Դեկտեմբեր 2024</v>
      </c>
      <c r="J77" s="23" t="str">
        <f>'[1]План с разбивкой 2024 Коррект.3'!O960</f>
        <v>Դեկտեմբեր 2024</v>
      </c>
      <c r="K77" s="23">
        <f>'[1]План с разбивкой 2024 Коррект.3'!P960</f>
        <v>134602</v>
      </c>
      <c r="L77" s="23" t="str">
        <f>'[1]План с разбивкой 2024 Коррект.3'!Q960</f>
        <v>կ. 35, 36</v>
      </c>
    </row>
    <row r="78" spans="1:12" s="6" customFormat="1" ht="32.25" customHeight="1" x14ac:dyDescent="0.3">
      <c r="A78" s="23">
        <f>'[1]План с разбивкой 2024 Коррект.3'!A961</f>
        <v>54</v>
      </c>
      <c r="B78" s="23">
        <f>'[1]План с разбивкой 2024 Коррект.3'!B961</f>
        <v>1</v>
      </c>
      <c r="C78" s="23" t="str">
        <f>'[1]План с разбивкой 2024 Коррект.3'!D961</f>
        <v>35կՎ ե/կ-ների վերակառուցում, կառուցում</v>
      </c>
      <c r="D78" s="23" t="str">
        <f>'[1]План с разбивкой 2024 Коррект.3'!F961</f>
        <v>համաձայն տեխնիկական առաջադրանքի</v>
      </c>
      <c r="E78" s="23" t="str">
        <f>'[1]План с разбивкой 2024 Коррект.3'!G961</f>
        <v>պայմանական միավոր</v>
      </c>
      <c r="F78" s="25">
        <f>'[1]План с разбивкой 2024 Коррект.3'!H961</f>
        <v>1</v>
      </c>
      <c r="G78" s="23" t="str">
        <f>'[1]План с разбивкой 2024 Коррект.3'!L961</f>
        <v>ԱԲՀ</v>
      </c>
      <c r="H78" s="23" t="str">
        <f>'[1]План с разбивкой 2024 Коррект.3'!M961</f>
        <v>Х</v>
      </c>
      <c r="I78" s="23" t="str">
        <f>'[1]План с разбивкой 2024 Коррект.3'!N961</f>
        <v>Մարտ 2024</v>
      </c>
      <c r="J78" s="23" t="str">
        <f>'[1]План с разбивкой 2024 Коррект.3'!O961</f>
        <v>Դեկտեմբեր 2024</v>
      </c>
      <c r="K78" s="23">
        <f>'[1]План с разбивкой 2024 Коррект.3'!P961</f>
        <v>600000</v>
      </c>
      <c r="L78" s="23" t="str">
        <f>'[1]План с разбивкой 2024 Коррект.3'!Q961</f>
        <v>կ. 40</v>
      </c>
    </row>
    <row r="79" spans="1:12" s="6" customFormat="1" ht="32.25" customHeight="1" x14ac:dyDescent="0.3">
      <c r="A79" s="23">
        <f>'[1]План с разбивкой 2024 Коррект.3'!A962</f>
        <v>55</v>
      </c>
      <c r="B79" s="23">
        <f>'[1]План с разбивкой 2024 Коррект.3'!B962</f>
        <v>1</v>
      </c>
      <c r="C79" s="34" t="s">
        <v>7</v>
      </c>
      <c r="D79" s="23" t="str">
        <f>'[1]План с разбивкой 2024 Коррект.3'!F962</f>
        <v>համաձայն տեխնիկական առաջադրանքի</v>
      </c>
      <c r="E79" s="23" t="str">
        <f>'[1]План с разбивкой 2024 Коррект.3'!G962</f>
        <v>պայմանական միավոր</v>
      </c>
      <c r="F79" s="25">
        <f>'[1]План с разбивкой 2024 Коррект.3'!H962</f>
        <v>1</v>
      </c>
      <c r="G79" s="23" t="str">
        <f>'[1]План с разбивкой 2024 Коррект.3'!L962</f>
        <v>ԱԲՀ</v>
      </c>
      <c r="H79" s="23" t="str">
        <f>'[1]План с разбивкой 2024 Коррект.3'!M962</f>
        <v>Մարտ 2024</v>
      </c>
      <c r="I79" s="23" t="str">
        <f>'[1]План с разбивкой 2024 Коррект.3'!N962</f>
        <v>Մարտ 2024</v>
      </c>
      <c r="J79" s="23" t="str">
        <f>'[1]План с разбивкой 2024 Коррект.3'!O962</f>
        <v>Դեկտեմբեր 2024</v>
      </c>
      <c r="K79" s="23" t="str">
        <f>'[1]План с разбивкой 2024 Коррект.3'!P962</f>
        <v>Х</v>
      </c>
      <c r="L79" s="23" t="str">
        <f>'[1]План с разбивкой 2024 Коррект.3'!Q962</f>
        <v>կ. 40</v>
      </c>
    </row>
    <row r="80" spans="1:12" s="6" customFormat="1" ht="32.25" customHeight="1" x14ac:dyDescent="0.3">
      <c r="A80" s="23">
        <f>'[1]План с разбивкой 2024 Коррект.3'!A963</f>
        <v>56</v>
      </c>
      <c r="B80" s="23">
        <f>'[1]План с разбивкой 2024 Коррект.3'!B963</f>
        <v>1</v>
      </c>
      <c r="C80" s="23" t="str">
        <f>'[1]План с разбивкой 2024 Коррект.3'!D963</f>
        <v>110/35կվ լարման մալուխային գծերի անցկացման և  փոխարինման աշխատանքներ</v>
      </c>
      <c r="D80" s="23" t="str">
        <f>'[1]План с разбивкой 2024 Коррект.3'!F963</f>
        <v>համաձայն տեխնիկական առաջադրանքի</v>
      </c>
      <c r="E80" s="23" t="str">
        <f>'[1]План с разбивкой 2024 Коррект.3'!G963</f>
        <v>պայմանական միավոր</v>
      </c>
      <c r="F80" s="25">
        <f>'[1]План с разбивкой 2024 Коррект.3'!H963</f>
        <v>1</v>
      </c>
      <c r="G80" s="23" t="str">
        <f>'[1]План с разбивкой 2024 Коррект.3'!L963</f>
        <v>ԱԲՀ</v>
      </c>
      <c r="H80" s="23" t="str">
        <f>'[1]План с разбивкой 2024 Коррект.3'!M963</f>
        <v>Փետրվար 2024</v>
      </c>
      <c r="I80" s="23" t="str">
        <f>'[1]План с разбивкой 2024 Коррект.3'!N963</f>
        <v>Մարտ 2024</v>
      </c>
      <c r="J80" s="23" t="str">
        <f>'[1]План с разбивкой 2024 Коррект.3'!O963</f>
        <v>Դեկտեմբեր 2024</v>
      </c>
      <c r="K80" s="23">
        <f>'[1]План с разбивкой 2024 Коррект.3'!P963</f>
        <v>200000</v>
      </c>
      <c r="L80" s="23" t="str">
        <f>'[1]План с разбивкой 2024 Коррект.3'!Q963</f>
        <v>կ. 40</v>
      </c>
    </row>
    <row r="81" spans="1:12" s="6" customFormat="1" ht="32.25" customHeight="1" x14ac:dyDescent="0.3">
      <c r="A81" s="23">
        <f>'[1]План с разбивкой 2024 Коррект.3'!A964</f>
        <v>57</v>
      </c>
      <c r="B81" s="23">
        <f>'[1]План с разбивкой 2024 Коррект.3'!B964</f>
        <v>1</v>
      </c>
      <c r="C81" s="23" t="str">
        <f>'[1]План с разбивкой 2024 Коррект.3'!D964</f>
        <v>Համայնքներում հասցեական ծրագրեր</v>
      </c>
      <c r="D81" s="23" t="str">
        <f>'[1]План с разбивкой 2024 Коррект.3'!F964</f>
        <v>համաձայն տեխնիկական առաջադրանքի</v>
      </c>
      <c r="E81" s="23" t="str">
        <f>'[1]План с разбивкой 2024 Коррект.3'!G964</f>
        <v>պայմանական միավոր</v>
      </c>
      <c r="F81" s="25">
        <f>'[1]План с разбивкой 2024 Коррект.3'!H964</f>
        <v>1</v>
      </c>
      <c r="G81" s="23" t="str">
        <f>'[1]План с разбивкой 2024 Коррект.3'!L964</f>
        <v>ԱԲՀ</v>
      </c>
      <c r="H81" s="23" t="str">
        <f>'[1]План с разбивкой 2024 Коррект.3'!M964</f>
        <v>Х</v>
      </c>
      <c r="I81" s="23" t="str">
        <f>'[1]План с разбивкой 2024 Коррект.3'!N964</f>
        <v>Մարտ 2024</v>
      </c>
      <c r="J81" s="23" t="str">
        <f>'[1]План с разбивкой 2024 Коррект.3'!O964</f>
        <v>Դեկտեմբեր 2024</v>
      </c>
      <c r="K81" s="23">
        <f>'[1]План с разбивкой 2024 Коррект.3'!P964</f>
        <v>260000</v>
      </c>
      <c r="L81" s="23" t="str">
        <f>'[1]План с разбивкой 2024 Коррект.3'!Q964</f>
        <v>կ. 40</v>
      </c>
    </row>
    <row r="82" spans="1:12" s="6" customFormat="1" ht="32.25" customHeight="1" x14ac:dyDescent="0.3">
      <c r="A82" s="23">
        <v>58</v>
      </c>
      <c r="B82" s="23">
        <v>1</v>
      </c>
      <c r="C82" s="23" t="s">
        <v>8</v>
      </c>
      <c r="D82" s="23" t="str">
        <f>'[1]План с разбивкой 2024 Коррект.3'!F965</f>
        <v>համաձայն տեխնիկական առաջադրանքի</v>
      </c>
      <c r="E82" s="23" t="str">
        <f>'[1]План с разбивкой 2024 Коррект.3'!G965</f>
        <v>պայմանական միավոր</v>
      </c>
      <c r="F82" s="25">
        <f>'[1]План с разбивкой 2024 Коррект.3'!H965</f>
        <v>1</v>
      </c>
      <c r="G82" s="23" t="str">
        <f>'[1]План с разбивкой 2024 Коррект.3'!L965</f>
        <v>ԱԲՀ</v>
      </c>
      <c r="H82" s="23" t="s">
        <v>9</v>
      </c>
      <c r="I82" s="23" t="s">
        <v>9</v>
      </c>
      <c r="J82" s="23" t="str">
        <f>'[1]План с разбивкой 2024 Коррект.3'!O965</f>
        <v>Դեկտեմբեր 2024</v>
      </c>
      <c r="K82" s="23">
        <v>537000</v>
      </c>
      <c r="L82" s="23" t="str">
        <f>'[1]План с разбивкой 2024 Коррект.3'!Q965</f>
        <v>կ. 40</v>
      </c>
    </row>
    <row r="83" spans="1:12" s="6" customFormat="1" ht="32.25" customHeight="1" x14ac:dyDescent="0.3">
      <c r="A83" s="23">
        <f>'[1]План с разбивкой 2024 Коррект.3'!A966</f>
        <v>59</v>
      </c>
      <c r="B83" s="23">
        <f>'[1]План с разбивкой 2024 Коррект.3'!B966</f>
        <v>1</v>
      </c>
      <c r="C83" s="23" t="str">
        <f>'[1]План с разбивкой 2024 Коррект.3'!D966</f>
        <v>110/35կՎ լարման օդային գծերի կառուցման և վերակառուցման աշխատանքներ</v>
      </c>
      <c r="D83" s="23" t="str">
        <f>'[1]План с разбивкой 2024 Коррект.3'!F966</f>
        <v>համաձայն տեխնիկական առաջադրանքի</v>
      </c>
      <c r="E83" s="23" t="str">
        <f>'[1]План с разбивкой 2024 Коррект.3'!G966</f>
        <v>պայմանական միավոր</v>
      </c>
      <c r="F83" s="25">
        <f>'[1]План с разбивкой 2024 Коррект.3'!H966</f>
        <v>1</v>
      </c>
      <c r="G83" s="23" t="str">
        <f>'[1]План с разбивкой 2024 Коррект.3'!L966</f>
        <v>ԱԲՀ</v>
      </c>
      <c r="H83" s="23" t="str">
        <f>'[1]План с разбивкой 2024 Коррект.3'!M966</f>
        <v>Х</v>
      </c>
      <c r="I83" s="23" t="str">
        <f>'[1]План с разбивкой 2024 Коррект.3'!N966</f>
        <v>Մարտ 2024</v>
      </c>
      <c r="J83" s="29" t="str">
        <f>'[1]План с разбивкой 2024 Коррект.3'!O966</f>
        <v>Մայիս 2025</v>
      </c>
      <c r="K83" s="23" t="str">
        <f>'[1]План с разбивкой 2024 Коррект.3'!P966</f>
        <v>X</v>
      </c>
      <c r="L83" s="23" t="str">
        <f>'[1]План с разбивкой 2024 Коррект.3'!Q966</f>
        <v>կ. 40</v>
      </c>
    </row>
    <row r="84" spans="1:12" s="6" customFormat="1" ht="21.75" customHeight="1" x14ac:dyDescent="0.3">
      <c r="A84" s="35" t="s">
        <v>10</v>
      </c>
      <c r="B84" s="23"/>
      <c r="C84" s="23"/>
      <c r="D84" s="23"/>
      <c r="E84" s="23"/>
      <c r="F84" s="25"/>
      <c r="G84" s="23"/>
      <c r="H84" s="23"/>
      <c r="I84" s="23"/>
      <c r="J84" s="23"/>
      <c r="K84" s="23">
        <f>SUM(K57:K83)</f>
        <v>22058450.636</v>
      </c>
      <c r="L84" s="23"/>
    </row>
    <row r="85" spans="1:12" s="33" customFormat="1" ht="21.75" customHeight="1" x14ac:dyDescent="0.3">
      <c r="A85" s="35" t="s">
        <v>11</v>
      </c>
      <c r="B85" s="23"/>
      <c r="C85" s="23"/>
      <c r="D85" s="23"/>
      <c r="E85" s="23"/>
      <c r="F85" s="25"/>
      <c r="G85" s="23"/>
      <c r="H85" s="23"/>
      <c r="I85" s="23"/>
      <c r="J85" s="23"/>
      <c r="K85" s="23">
        <f>K84+K55</f>
        <v>50142615.952258974</v>
      </c>
      <c r="L85" s="36"/>
    </row>
    <row r="86" spans="1:12" s="33" customFormat="1" ht="38.25" customHeight="1" x14ac:dyDescent="0.3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8"/>
    </row>
    <row r="87" spans="1:12" s="33" customFormat="1" ht="38.25" customHeight="1" x14ac:dyDescent="0.3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8"/>
    </row>
  </sheetData>
  <mergeCells count="4">
    <mergeCell ref="G1:J1"/>
    <mergeCell ref="G2:J2"/>
    <mergeCell ref="G3:J3"/>
    <mergeCell ref="A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Սարգսյան Արմենուհի Հենրիկի</dc:creator>
  <cp:lastModifiedBy>Սարգսյան Արմենուհի Հենրիկի</cp:lastModifiedBy>
  <dcterms:created xsi:type="dcterms:W3CDTF">2024-05-02T11:49:50Z</dcterms:created>
  <dcterms:modified xsi:type="dcterms:W3CDTF">2024-05-02T11:51:19Z</dcterms:modified>
</cp:coreProperties>
</file>